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100" windowWidth="24580" windowHeight="13260" tabRatio="500" activeTab="1"/>
  </bookViews>
  <sheets>
    <sheet name="Sheet1" sheetId="1" r:id="rId1"/>
    <sheet name="Conductivit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<sst xmlns="http://schemas.openxmlformats.org/spreadsheetml/2006/main" count="37" uniqueCount="24">
  <si>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Site 0</t>
  </si>
  <si>
    <t>Site 1</t>
  </si>
  <si>
    <t>Site 2</t>
  </si>
  <si>
    <t>Site 3</t>
  </si>
  <si>
    <t xml:space="preserve">Site 4 </t>
  </si>
  <si>
    <t>Site 5</t>
  </si>
  <si>
    <t>Width(in.)</t>
  </si>
  <si>
    <t>Thalweg Depth(in.)</t>
  </si>
  <si>
    <t>Distance btwn sites(m)</t>
  </si>
  <si>
    <t>Conductivity</t>
  </si>
  <si>
    <t>Time(seconds)</t>
  </si>
  <si>
    <t>Time (seconds)</t>
  </si>
  <si>
    <t>Site 4</t>
  </si>
  <si>
    <t>RPS</t>
  </si>
  <si>
    <t>10s rot</t>
  </si>
  <si>
    <t>V (m/s)</t>
  </si>
  <si>
    <t>Mesa Creek Discharge Data</t>
  </si>
  <si>
    <t>Ave Cond</t>
  </si>
  <si>
    <t>AveStat3</t>
  </si>
  <si>
    <t>Tot Dist (m)</t>
  </si>
  <si>
    <t>Ave. Depth(in.)</t>
  </si>
  <si>
    <t>~300,000 ppm NaCl addition for 10 minutes</t>
  </si>
  <si>
    <t>Drip rate 4 ml/sec</t>
  </si>
  <si>
    <t>Time (min)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</si>
</sst>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D22" sqref="D22"/>
    </sheetView>
  </sheetViews>
  <sheetFormatPr defaultColWidth="11.00390625" defaultRowHeight="12.75"/>
  <cols>
    <col min="3" max="3" width="13.125" style="0" bestFit="1" customWidth="1"/>
    <col min="4" max="4" width="16.125" style="0" bestFit="1" customWidth="1"/>
    <col min="5" max="7" width="6.625" style="0" bestFit="1" customWidth="1"/>
    <col min="8" max="8" width="7.625" style="0" bestFit="1" customWidth="1"/>
    <col min="9" max="9" width="7.625" style="0" customWidth="1"/>
    <col min="10" max="10" width="19.125" style="0" bestFit="1" customWidth="1"/>
  </cols>
  <sheetData>
    <row r="1" ht="12.75">
      <c r="A1" t="s">
        <v>16</v>
      </c>
    </row>
    <row r="2" spans="2:11" ht="12.75">
      <c r="B2" t="s">
        <v>6</v>
      </c>
      <c r="C2" t="s">
        <v>20</v>
      </c>
      <c r="D2" t="s">
        <v>7</v>
      </c>
      <c r="E2" t="s">
        <v>14</v>
      </c>
      <c r="F2" t="s">
        <v>14</v>
      </c>
      <c r="G2" t="s">
        <v>14</v>
      </c>
      <c r="H2" t="s">
        <v>13</v>
      </c>
      <c r="I2" t="s">
        <v>15</v>
      </c>
      <c r="J2" t="s">
        <v>8</v>
      </c>
      <c r="K2" t="s">
        <v>19</v>
      </c>
    </row>
    <row r="3" spans="1:11" ht="12.75">
      <c r="A3" t="s">
        <v>0</v>
      </c>
      <c r="B3">
        <v>37</v>
      </c>
      <c r="C3">
        <v>6</v>
      </c>
      <c r="D3">
        <v>8</v>
      </c>
      <c r="E3">
        <v>605</v>
      </c>
      <c r="F3">
        <v>633</v>
      </c>
      <c r="G3">
        <v>709</v>
      </c>
      <c r="H3">
        <f aca="true" t="shared" si="0" ref="H3:H8">AVERAGE(E3:G3)/10.2</f>
        <v>63.62745098039216</v>
      </c>
      <c r="I3" s="1">
        <f aca="true" t="shared" si="1" ref="I3:I8">(H3/42)*0.5</f>
        <v>0.7574696545284781</v>
      </c>
      <c r="J3">
        <v>0</v>
      </c>
      <c r="K3">
        <f>J3</f>
        <v>0</v>
      </c>
    </row>
    <row r="4" spans="1:11" ht="12.75">
      <c r="A4" t="s">
        <v>1</v>
      </c>
      <c r="B4">
        <v>64</v>
      </c>
      <c r="C4">
        <v>12</v>
      </c>
      <c r="D4">
        <v>15</v>
      </c>
      <c r="E4">
        <v>309</v>
      </c>
      <c r="F4">
        <v>282</v>
      </c>
      <c r="G4">
        <v>309</v>
      </c>
      <c r="H4">
        <f t="shared" si="0"/>
        <v>29.411764705882355</v>
      </c>
      <c r="I4" s="1">
        <f t="shared" si="1"/>
        <v>0.350140056022409</v>
      </c>
      <c r="J4">
        <v>10.9</v>
      </c>
      <c r="K4">
        <f>J4+K3</f>
        <v>10.9</v>
      </c>
    </row>
    <row r="5" spans="1:11" ht="12.75">
      <c r="A5" t="s">
        <v>2</v>
      </c>
      <c r="B5">
        <v>53</v>
      </c>
      <c r="C5">
        <v>12</v>
      </c>
      <c r="D5">
        <v>14</v>
      </c>
      <c r="E5">
        <v>257</v>
      </c>
      <c r="F5">
        <v>244</v>
      </c>
      <c r="G5">
        <v>245</v>
      </c>
      <c r="H5">
        <f t="shared" si="0"/>
        <v>24.379084967320264</v>
      </c>
      <c r="I5" s="1">
        <f t="shared" si="1"/>
        <v>0.2902272019919079</v>
      </c>
      <c r="J5">
        <v>11.2</v>
      </c>
      <c r="K5">
        <f>J5+K4</f>
        <v>22.1</v>
      </c>
    </row>
    <row r="6" spans="1:11" ht="12.75">
      <c r="A6" t="s">
        <v>3</v>
      </c>
      <c r="B6">
        <v>19.5</v>
      </c>
      <c r="C6">
        <v>13</v>
      </c>
      <c r="E6">
        <v>168</v>
      </c>
      <c r="F6">
        <v>155</v>
      </c>
      <c r="G6">
        <v>169</v>
      </c>
      <c r="H6">
        <f t="shared" si="0"/>
        <v>16.07843137254902</v>
      </c>
      <c r="I6" s="1">
        <f t="shared" si="1"/>
        <v>0.19140989729225022</v>
      </c>
      <c r="J6">
        <v>18.8</v>
      </c>
      <c r="K6">
        <f>J6+K5</f>
        <v>40.900000000000006</v>
      </c>
    </row>
    <row r="7" spans="1:11" ht="12.75">
      <c r="A7" t="s">
        <v>4</v>
      </c>
      <c r="B7">
        <v>106.3</v>
      </c>
      <c r="C7">
        <v>8</v>
      </c>
      <c r="D7">
        <v>13</v>
      </c>
      <c r="E7">
        <v>349</v>
      </c>
      <c r="F7">
        <v>351</v>
      </c>
      <c r="G7">
        <v>372</v>
      </c>
      <c r="H7">
        <f t="shared" si="0"/>
        <v>35.032679738562095</v>
      </c>
      <c r="I7" s="1">
        <f t="shared" si="1"/>
        <v>0.41705571117335827</v>
      </c>
      <c r="J7">
        <v>40.1</v>
      </c>
      <c r="K7">
        <f>J7+K6</f>
        <v>81</v>
      </c>
    </row>
    <row r="8" spans="1:11" ht="12.75">
      <c r="A8" t="s">
        <v>5</v>
      </c>
      <c r="B8">
        <v>82.7</v>
      </c>
      <c r="C8">
        <v>10</v>
      </c>
      <c r="D8">
        <v>13</v>
      </c>
      <c r="E8">
        <v>236</v>
      </c>
      <c r="F8">
        <v>226</v>
      </c>
      <c r="G8">
        <v>235</v>
      </c>
      <c r="H8">
        <f t="shared" si="0"/>
        <v>22.77777777777778</v>
      </c>
      <c r="I8" s="1">
        <f t="shared" si="1"/>
        <v>0.27116402116402116</v>
      </c>
      <c r="J8">
        <v>34.3</v>
      </c>
      <c r="K8">
        <f>J8+K7</f>
        <v>115.3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O4" sqref="O4"/>
    </sheetView>
  </sheetViews>
  <sheetFormatPr defaultColWidth="11.00390625" defaultRowHeight="12.75"/>
  <cols>
    <col min="1" max="1" width="12.875" style="0" bestFit="1" customWidth="1"/>
    <col min="3" max="3" width="13.375" style="0" bestFit="1" customWidth="1"/>
    <col min="5" max="5" width="13.375" style="0" bestFit="1" customWidth="1"/>
    <col min="7" max="7" width="13.375" style="0" bestFit="1" customWidth="1"/>
    <col min="9" max="9" width="13.375" style="0" bestFit="1" customWidth="1"/>
    <col min="11" max="11" width="13.375" style="0" bestFit="1" customWidth="1"/>
    <col min="13" max="13" width="10.00390625" style="0" bestFit="1" customWidth="1"/>
    <col min="14" max="14" width="8.625" style="0" bestFit="1" customWidth="1"/>
  </cols>
  <sheetData>
    <row r="1" ht="12.75">
      <c r="A1" t="s">
        <v>21</v>
      </c>
    </row>
    <row r="2" ht="12.75">
      <c r="A2" t="s">
        <v>22</v>
      </c>
    </row>
    <row r="5" spans="1:11" s="3" customFormat="1" ht="12.75">
      <c r="A5" s="3" t="s">
        <v>1</v>
      </c>
      <c r="C5" s="3" t="s">
        <v>2</v>
      </c>
      <c r="E5" s="3" t="s">
        <v>3</v>
      </c>
      <c r="I5" s="3" t="s">
        <v>12</v>
      </c>
      <c r="K5" s="3" t="s">
        <v>5</v>
      </c>
    </row>
    <row r="6" spans="1:14" ht="12.75">
      <c r="A6" t="s">
        <v>10</v>
      </c>
      <c r="B6" t="s">
        <v>9</v>
      </c>
      <c r="C6" t="s">
        <v>11</v>
      </c>
      <c r="D6" t="s">
        <v>9</v>
      </c>
      <c r="E6" t="s">
        <v>11</v>
      </c>
      <c r="F6" t="s">
        <v>9</v>
      </c>
      <c r="G6" t="str">
        <f>E6</f>
        <v>Time (seconds)</v>
      </c>
      <c r="H6" t="s">
        <v>18</v>
      </c>
      <c r="I6" t="s">
        <v>11</v>
      </c>
      <c r="J6" t="s">
        <v>9</v>
      </c>
      <c r="K6" t="s">
        <v>11</v>
      </c>
      <c r="L6" t="s">
        <v>9</v>
      </c>
      <c r="M6" t="s">
        <v>23</v>
      </c>
      <c r="N6" t="s">
        <v>17</v>
      </c>
    </row>
    <row r="7" spans="1:13" ht="12.75">
      <c r="A7">
        <v>0</v>
      </c>
      <c r="B7">
        <v>520</v>
      </c>
      <c r="C7">
        <v>0</v>
      </c>
      <c r="D7">
        <v>523</v>
      </c>
      <c r="E7">
        <v>0</v>
      </c>
      <c r="F7">
        <v>516</v>
      </c>
      <c r="G7">
        <f aca="true" t="shared" si="0" ref="G7:G70">E7</f>
        <v>0</v>
      </c>
      <c r="H7" s="2">
        <v>516</v>
      </c>
      <c r="I7">
        <v>0</v>
      </c>
      <c r="J7">
        <v>574</v>
      </c>
      <c r="K7">
        <v>0</v>
      </c>
      <c r="L7">
        <v>523</v>
      </c>
      <c r="M7" s="1">
        <f>K7/60</f>
        <v>0</v>
      </c>
    </row>
    <row r="8" spans="1:14" ht="12.75">
      <c r="A8">
        <f>A7+15</f>
        <v>15</v>
      </c>
      <c r="B8">
        <v>520</v>
      </c>
      <c r="C8">
        <v>45</v>
      </c>
      <c r="D8">
        <v>525</v>
      </c>
      <c r="E8">
        <v>30</v>
      </c>
      <c r="F8">
        <v>516</v>
      </c>
      <c r="G8">
        <f t="shared" si="0"/>
        <v>30</v>
      </c>
      <c r="H8" s="2">
        <v>516</v>
      </c>
      <c r="I8">
        <v>60</v>
      </c>
      <c r="J8">
        <v>574</v>
      </c>
      <c r="K8">
        <v>30</v>
      </c>
      <c r="L8">
        <v>523</v>
      </c>
      <c r="M8" s="1">
        <f aca="true" t="shared" si="1" ref="M8:M71">K8/60</f>
        <v>0.5</v>
      </c>
      <c r="N8" s="2">
        <f>AVERAGE(L7:L9)</f>
        <v>523</v>
      </c>
    </row>
    <row r="9" spans="1:14" ht="12.75">
      <c r="A9">
        <f>A8+15</f>
        <v>30</v>
      </c>
      <c r="B9">
        <v>530</v>
      </c>
      <c r="C9">
        <v>60</v>
      </c>
      <c r="D9">
        <v>530</v>
      </c>
      <c r="E9">
        <v>60</v>
      </c>
      <c r="F9">
        <v>516</v>
      </c>
      <c r="G9">
        <f t="shared" si="0"/>
        <v>60</v>
      </c>
      <c r="H9" s="2">
        <v>516</v>
      </c>
      <c r="I9">
        <f>I8+60</f>
        <v>120</v>
      </c>
      <c r="J9">
        <v>574</v>
      </c>
      <c r="K9">
        <v>60</v>
      </c>
      <c r="L9">
        <v>523</v>
      </c>
      <c r="M9" s="1">
        <f t="shared" si="1"/>
        <v>1</v>
      </c>
      <c r="N9" s="2">
        <f>AVERAGE(L8:L10)</f>
        <v>523</v>
      </c>
    </row>
    <row r="10" spans="1:14" ht="12.75">
      <c r="A10">
        <f aca="true" t="shared" si="2" ref="A10:A56">A9+15</f>
        <v>45</v>
      </c>
      <c r="B10">
        <v>535</v>
      </c>
      <c r="C10">
        <f>C9+15</f>
        <v>75</v>
      </c>
      <c r="D10">
        <v>534</v>
      </c>
      <c r="E10">
        <v>90</v>
      </c>
      <c r="F10">
        <v>516</v>
      </c>
      <c r="G10">
        <f t="shared" si="0"/>
        <v>90</v>
      </c>
      <c r="H10" s="2">
        <f aca="true" t="shared" si="3" ref="H10:H72">AVERAGE(F8:F11)</f>
        <v>516.25</v>
      </c>
      <c r="I10">
        <f>I9+60</f>
        <v>180</v>
      </c>
      <c r="J10">
        <v>574</v>
      </c>
      <c r="K10">
        <v>90</v>
      </c>
      <c r="L10">
        <v>523</v>
      </c>
      <c r="M10" s="1">
        <f t="shared" si="1"/>
        <v>1.5</v>
      </c>
      <c r="N10" s="2">
        <f>AVERAGE(L8:L12)</f>
        <v>523</v>
      </c>
    </row>
    <row r="11" spans="1:14" ht="12.75">
      <c r="A11">
        <f>A10+15</f>
        <v>60</v>
      </c>
      <c r="B11">
        <v>537</v>
      </c>
      <c r="C11">
        <f>C10+15</f>
        <v>90</v>
      </c>
      <c r="D11">
        <v>536</v>
      </c>
      <c r="E11">
        <f>E10+15</f>
        <v>105</v>
      </c>
      <c r="F11">
        <v>517</v>
      </c>
      <c r="G11">
        <f t="shared" si="0"/>
        <v>105</v>
      </c>
      <c r="H11" s="2">
        <f t="shared" si="3"/>
        <v>517</v>
      </c>
      <c r="I11">
        <f>I10+60</f>
        <v>240</v>
      </c>
      <c r="J11">
        <v>574</v>
      </c>
      <c r="K11">
        <v>120</v>
      </c>
      <c r="L11">
        <v>523</v>
      </c>
      <c r="M11" s="1">
        <f t="shared" si="1"/>
        <v>2</v>
      </c>
      <c r="N11" s="2">
        <f aca="true" t="shared" si="4" ref="N11:N74">AVERAGE(L9:L13)</f>
        <v>523</v>
      </c>
    </row>
    <row r="12" spans="1:14" ht="12.75">
      <c r="A12">
        <f t="shared" si="2"/>
        <v>75</v>
      </c>
      <c r="B12">
        <v>537</v>
      </c>
      <c r="C12">
        <f>C11+15</f>
        <v>105</v>
      </c>
      <c r="D12">
        <v>538</v>
      </c>
      <c r="E12">
        <f>E11+15</f>
        <v>120</v>
      </c>
      <c r="F12">
        <v>519</v>
      </c>
      <c r="G12">
        <f t="shared" si="0"/>
        <v>120</v>
      </c>
      <c r="H12" s="2">
        <f t="shared" si="3"/>
        <v>518.5</v>
      </c>
      <c r="I12">
        <f>I11+15</f>
        <v>255</v>
      </c>
      <c r="J12">
        <v>578</v>
      </c>
      <c r="K12">
        <v>150</v>
      </c>
      <c r="L12">
        <v>523</v>
      </c>
      <c r="M12" s="1">
        <f t="shared" si="1"/>
        <v>2.5</v>
      </c>
      <c r="N12" s="2">
        <f t="shared" si="4"/>
        <v>523</v>
      </c>
    </row>
    <row r="13" spans="1:14" ht="12.75">
      <c r="A13">
        <f t="shared" si="2"/>
        <v>90</v>
      </c>
      <c r="B13">
        <v>537.5</v>
      </c>
      <c r="C13">
        <f aca="true" t="shared" si="5" ref="C13:C61">C12+15</f>
        <v>120</v>
      </c>
      <c r="D13">
        <v>538</v>
      </c>
      <c r="E13">
        <f aca="true" t="shared" si="6" ref="E13:E64">E12+15</f>
        <v>135</v>
      </c>
      <c r="F13">
        <v>522</v>
      </c>
      <c r="G13">
        <f t="shared" si="0"/>
        <v>135</v>
      </c>
      <c r="H13" s="2">
        <f t="shared" si="3"/>
        <v>521.25</v>
      </c>
      <c r="I13">
        <f>I12+15</f>
        <v>270</v>
      </c>
      <c r="J13">
        <v>579</v>
      </c>
      <c r="K13">
        <v>180</v>
      </c>
      <c r="L13">
        <v>523</v>
      </c>
      <c r="M13" s="1">
        <f t="shared" si="1"/>
        <v>3</v>
      </c>
      <c r="N13" s="2">
        <f t="shared" si="4"/>
        <v>523</v>
      </c>
    </row>
    <row r="14" spans="1:14" ht="12.75">
      <c r="A14">
        <f t="shared" si="2"/>
        <v>105</v>
      </c>
      <c r="B14">
        <v>538</v>
      </c>
      <c r="C14">
        <f t="shared" si="5"/>
        <v>135</v>
      </c>
      <c r="D14">
        <v>539</v>
      </c>
      <c r="E14">
        <f t="shared" si="6"/>
        <v>150</v>
      </c>
      <c r="F14">
        <v>527</v>
      </c>
      <c r="G14">
        <f t="shared" si="0"/>
        <v>150</v>
      </c>
      <c r="H14" s="2">
        <f t="shared" si="3"/>
        <v>524.25</v>
      </c>
      <c r="I14">
        <f>I13+15</f>
        <v>285</v>
      </c>
      <c r="J14">
        <v>581</v>
      </c>
      <c r="K14">
        <v>210</v>
      </c>
      <c r="L14">
        <v>523</v>
      </c>
      <c r="M14" s="1">
        <f t="shared" si="1"/>
        <v>3.5</v>
      </c>
      <c r="N14" s="2">
        <f t="shared" si="4"/>
        <v>523</v>
      </c>
    </row>
    <row r="15" spans="1:14" ht="12.75">
      <c r="A15">
        <f t="shared" si="2"/>
        <v>120</v>
      </c>
      <c r="B15">
        <v>538</v>
      </c>
      <c r="C15">
        <f t="shared" si="5"/>
        <v>150</v>
      </c>
      <c r="D15">
        <v>539</v>
      </c>
      <c r="E15">
        <f t="shared" si="6"/>
        <v>165</v>
      </c>
      <c r="F15">
        <v>529</v>
      </c>
      <c r="G15">
        <f t="shared" si="0"/>
        <v>165</v>
      </c>
      <c r="H15" s="2">
        <f t="shared" si="3"/>
        <v>527</v>
      </c>
      <c r="I15">
        <f>I14+15</f>
        <v>300</v>
      </c>
      <c r="J15">
        <v>583</v>
      </c>
      <c r="K15">
        <v>240</v>
      </c>
      <c r="L15">
        <v>523</v>
      </c>
      <c r="M15" s="1">
        <f t="shared" si="1"/>
        <v>4</v>
      </c>
      <c r="N15" s="2">
        <f t="shared" si="4"/>
        <v>523</v>
      </c>
    </row>
    <row r="16" spans="1:14" ht="12.75">
      <c r="A16">
        <f t="shared" si="2"/>
        <v>135</v>
      </c>
      <c r="B16">
        <v>538</v>
      </c>
      <c r="C16">
        <f t="shared" si="5"/>
        <v>165</v>
      </c>
      <c r="D16">
        <v>539</v>
      </c>
      <c r="E16">
        <f t="shared" si="6"/>
        <v>180</v>
      </c>
      <c r="F16">
        <v>530</v>
      </c>
      <c r="G16">
        <f t="shared" si="0"/>
        <v>180</v>
      </c>
      <c r="H16" s="2">
        <f t="shared" si="3"/>
        <v>529.5</v>
      </c>
      <c r="I16">
        <f aca="true" t="shared" si="7" ref="I16:I66">I15+15</f>
        <v>315</v>
      </c>
      <c r="J16">
        <v>585</v>
      </c>
      <c r="K16">
        <v>270</v>
      </c>
      <c r="L16">
        <v>523</v>
      </c>
      <c r="M16" s="1">
        <f t="shared" si="1"/>
        <v>4.5</v>
      </c>
      <c r="N16" s="2">
        <f t="shared" si="4"/>
        <v>523</v>
      </c>
    </row>
    <row r="17" spans="1:14" ht="12.75">
      <c r="A17">
        <f t="shared" si="2"/>
        <v>150</v>
      </c>
      <c r="B17">
        <v>538</v>
      </c>
      <c r="C17">
        <f t="shared" si="5"/>
        <v>180</v>
      </c>
      <c r="D17">
        <v>539</v>
      </c>
      <c r="E17">
        <f t="shared" si="6"/>
        <v>195</v>
      </c>
      <c r="F17">
        <v>532</v>
      </c>
      <c r="G17">
        <f t="shared" si="0"/>
        <v>195</v>
      </c>
      <c r="H17" s="2">
        <f t="shared" si="3"/>
        <v>531</v>
      </c>
      <c r="I17">
        <f t="shared" si="7"/>
        <v>330</v>
      </c>
      <c r="J17">
        <v>586</v>
      </c>
      <c r="K17">
        <v>300</v>
      </c>
      <c r="L17">
        <v>523</v>
      </c>
      <c r="M17" s="1">
        <f t="shared" si="1"/>
        <v>5</v>
      </c>
      <c r="N17" s="2">
        <f t="shared" si="4"/>
        <v>523</v>
      </c>
    </row>
    <row r="18" spans="1:14" ht="12.75">
      <c r="A18">
        <f t="shared" si="2"/>
        <v>165</v>
      </c>
      <c r="B18">
        <v>538</v>
      </c>
      <c r="C18">
        <f t="shared" si="5"/>
        <v>195</v>
      </c>
      <c r="D18">
        <v>539</v>
      </c>
      <c r="E18">
        <f t="shared" si="6"/>
        <v>210</v>
      </c>
      <c r="F18">
        <v>533</v>
      </c>
      <c r="G18">
        <f t="shared" si="0"/>
        <v>210</v>
      </c>
      <c r="H18" s="2">
        <f t="shared" si="3"/>
        <v>532</v>
      </c>
      <c r="I18">
        <f t="shared" si="7"/>
        <v>345</v>
      </c>
      <c r="J18">
        <v>588</v>
      </c>
      <c r="K18">
        <v>330</v>
      </c>
      <c r="L18">
        <v>523</v>
      </c>
      <c r="M18" s="1">
        <f t="shared" si="1"/>
        <v>5.5</v>
      </c>
      <c r="N18" s="2">
        <f t="shared" si="4"/>
        <v>523.2</v>
      </c>
    </row>
    <row r="19" spans="1:14" ht="12.75">
      <c r="A19">
        <f t="shared" si="2"/>
        <v>180</v>
      </c>
      <c r="B19">
        <v>538</v>
      </c>
      <c r="C19">
        <f t="shared" si="5"/>
        <v>210</v>
      </c>
      <c r="D19">
        <v>539</v>
      </c>
      <c r="E19">
        <f t="shared" si="6"/>
        <v>225</v>
      </c>
      <c r="F19">
        <v>533</v>
      </c>
      <c r="G19">
        <f t="shared" si="0"/>
        <v>225</v>
      </c>
      <c r="H19" s="2">
        <f t="shared" si="3"/>
        <v>532.75</v>
      </c>
      <c r="I19">
        <f t="shared" si="7"/>
        <v>360</v>
      </c>
      <c r="J19">
        <v>589</v>
      </c>
      <c r="K19">
        <v>340</v>
      </c>
      <c r="L19">
        <v>523</v>
      </c>
      <c r="M19" s="1">
        <f t="shared" si="1"/>
        <v>5.666666666666667</v>
      </c>
      <c r="N19" s="2">
        <f t="shared" si="4"/>
        <v>523.6</v>
      </c>
    </row>
    <row r="20" spans="1:14" ht="12.75">
      <c r="A20">
        <f t="shared" si="2"/>
        <v>195</v>
      </c>
      <c r="B20">
        <v>538</v>
      </c>
      <c r="C20">
        <f t="shared" si="5"/>
        <v>225</v>
      </c>
      <c r="D20">
        <v>540</v>
      </c>
      <c r="E20">
        <f t="shared" si="6"/>
        <v>240</v>
      </c>
      <c r="F20">
        <v>533</v>
      </c>
      <c r="G20">
        <f t="shared" si="0"/>
        <v>240</v>
      </c>
      <c r="H20" s="2">
        <f t="shared" si="3"/>
        <v>533.25</v>
      </c>
      <c r="I20">
        <f t="shared" si="7"/>
        <v>375</v>
      </c>
      <c r="J20">
        <v>589</v>
      </c>
      <c r="K20">
        <f>(60*5)+50</f>
        <v>350</v>
      </c>
      <c r="L20">
        <v>524</v>
      </c>
      <c r="M20" s="1">
        <f t="shared" si="1"/>
        <v>5.833333333333333</v>
      </c>
      <c r="N20" s="2">
        <f t="shared" si="4"/>
        <v>524</v>
      </c>
    </row>
    <row r="21" spans="1:14" ht="12.75">
      <c r="A21">
        <f t="shared" si="2"/>
        <v>210</v>
      </c>
      <c r="B21">
        <v>538</v>
      </c>
      <c r="C21">
        <f t="shared" si="5"/>
        <v>240</v>
      </c>
      <c r="D21">
        <v>539</v>
      </c>
      <c r="E21">
        <f t="shared" si="6"/>
        <v>255</v>
      </c>
      <c r="F21">
        <v>534</v>
      </c>
      <c r="G21">
        <f t="shared" si="0"/>
        <v>255</v>
      </c>
      <c r="H21" s="2">
        <f t="shared" si="3"/>
        <v>533.5</v>
      </c>
      <c r="I21">
        <f t="shared" si="7"/>
        <v>390</v>
      </c>
      <c r="J21">
        <v>589</v>
      </c>
      <c r="K21">
        <v>360</v>
      </c>
      <c r="L21">
        <v>525</v>
      </c>
      <c r="M21" s="1">
        <f t="shared" si="1"/>
        <v>6</v>
      </c>
      <c r="N21" s="2">
        <f t="shared" si="4"/>
        <v>524.6</v>
      </c>
    </row>
    <row r="22" spans="1:14" ht="12.75">
      <c r="A22">
        <f t="shared" si="2"/>
        <v>225</v>
      </c>
      <c r="B22">
        <v>538</v>
      </c>
      <c r="C22">
        <f t="shared" si="5"/>
        <v>255</v>
      </c>
      <c r="D22">
        <v>539</v>
      </c>
      <c r="E22">
        <f t="shared" si="6"/>
        <v>270</v>
      </c>
      <c r="F22">
        <v>534</v>
      </c>
      <c r="G22">
        <f t="shared" si="0"/>
        <v>270</v>
      </c>
      <c r="H22" s="2">
        <f t="shared" si="3"/>
        <v>533.75</v>
      </c>
      <c r="I22">
        <f t="shared" si="7"/>
        <v>405</v>
      </c>
      <c r="J22">
        <v>590</v>
      </c>
      <c r="K22">
        <f>K21+10</f>
        <v>370</v>
      </c>
      <c r="L22">
        <v>525</v>
      </c>
      <c r="M22" s="1">
        <f t="shared" si="1"/>
        <v>6.166666666666667</v>
      </c>
      <c r="N22" s="2">
        <f t="shared" si="4"/>
        <v>525.4</v>
      </c>
    </row>
    <row r="23" spans="1:14" ht="12.75">
      <c r="A23">
        <f t="shared" si="2"/>
        <v>240</v>
      </c>
      <c r="B23">
        <v>537</v>
      </c>
      <c r="C23">
        <f t="shared" si="5"/>
        <v>270</v>
      </c>
      <c r="D23">
        <v>539</v>
      </c>
      <c r="E23">
        <f t="shared" si="6"/>
        <v>285</v>
      </c>
      <c r="F23">
        <v>534</v>
      </c>
      <c r="G23">
        <f t="shared" si="0"/>
        <v>285</v>
      </c>
      <c r="H23" s="2">
        <f t="shared" si="3"/>
        <v>534</v>
      </c>
      <c r="I23">
        <f t="shared" si="7"/>
        <v>420</v>
      </c>
      <c r="J23">
        <v>590</v>
      </c>
      <c r="K23">
        <f aca="true" t="shared" si="8" ref="K23:K74">K22+10</f>
        <v>380</v>
      </c>
      <c r="L23">
        <v>526</v>
      </c>
      <c r="M23" s="1">
        <f t="shared" si="1"/>
        <v>6.333333333333333</v>
      </c>
      <c r="N23" s="2">
        <f t="shared" si="4"/>
        <v>526.2</v>
      </c>
    </row>
    <row r="24" spans="1:14" ht="12.75">
      <c r="A24">
        <f t="shared" si="2"/>
        <v>255</v>
      </c>
      <c r="B24">
        <v>537</v>
      </c>
      <c r="C24">
        <f t="shared" si="5"/>
        <v>285</v>
      </c>
      <c r="D24">
        <v>539</v>
      </c>
      <c r="E24">
        <f t="shared" si="6"/>
        <v>300</v>
      </c>
      <c r="F24">
        <v>534</v>
      </c>
      <c r="G24">
        <f t="shared" si="0"/>
        <v>300</v>
      </c>
      <c r="H24" s="2">
        <f t="shared" si="3"/>
        <v>534.25</v>
      </c>
      <c r="I24">
        <f t="shared" si="7"/>
        <v>435</v>
      </c>
      <c r="J24">
        <v>590</v>
      </c>
      <c r="K24">
        <f t="shared" si="8"/>
        <v>390</v>
      </c>
      <c r="L24">
        <v>527</v>
      </c>
      <c r="M24" s="1">
        <f t="shared" si="1"/>
        <v>6.5</v>
      </c>
      <c r="N24" s="2">
        <f t="shared" si="4"/>
        <v>527</v>
      </c>
    </row>
    <row r="25" spans="1:14" ht="12.75">
      <c r="A25">
        <f t="shared" si="2"/>
        <v>270</v>
      </c>
      <c r="B25">
        <v>538</v>
      </c>
      <c r="C25">
        <f t="shared" si="5"/>
        <v>300</v>
      </c>
      <c r="D25">
        <v>539</v>
      </c>
      <c r="E25">
        <f t="shared" si="6"/>
        <v>315</v>
      </c>
      <c r="F25">
        <v>535</v>
      </c>
      <c r="G25">
        <f t="shared" si="0"/>
        <v>315</v>
      </c>
      <c r="H25" s="2">
        <f t="shared" si="3"/>
        <v>534.25</v>
      </c>
      <c r="I25">
        <f t="shared" si="7"/>
        <v>450</v>
      </c>
      <c r="J25">
        <v>590</v>
      </c>
      <c r="K25">
        <f t="shared" si="8"/>
        <v>400</v>
      </c>
      <c r="L25">
        <v>528</v>
      </c>
      <c r="M25" s="1">
        <f t="shared" si="1"/>
        <v>6.666666666666667</v>
      </c>
      <c r="N25" s="2">
        <f t="shared" si="4"/>
        <v>528</v>
      </c>
    </row>
    <row r="26" spans="1:14" ht="12.75">
      <c r="A26">
        <f t="shared" si="2"/>
        <v>285</v>
      </c>
      <c r="B26">
        <v>538</v>
      </c>
      <c r="C26">
        <f t="shared" si="5"/>
        <v>315</v>
      </c>
      <c r="D26">
        <v>539</v>
      </c>
      <c r="E26">
        <f t="shared" si="6"/>
        <v>330</v>
      </c>
      <c r="F26">
        <v>534</v>
      </c>
      <c r="G26">
        <f t="shared" si="0"/>
        <v>330</v>
      </c>
      <c r="H26" s="2">
        <f t="shared" si="3"/>
        <v>534.5</v>
      </c>
      <c r="I26">
        <f t="shared" si="7"/>
        <v>465</v>
      </c>
      <c r="J26">
        <v>591</v>
      </c>
      <c r="K26">
        <f t="shared" si="8"/>
        <v>410</v>
      </c>
      <c r="L26">
        <v>529</v>
      </c>
      <c r="M26" s="1">
        <f t="shared" si="1"/>
        <v>6.833333333333333</v>
      </c>
      <c r="N26" s="2">
        <f t="shared" si="4"/>
        <v>529</v>
      </c>
    </row>
    <row r="27" spans="1:14" ht="12.75">
      <c r="A27">
        <f t="shared" si="2"/>
        <v>300</v>
      </c>
      <c r="B27">
        <v>537</v>
      </c>
      <c r="C27">
        <f t="shared" si="5"/>
        <v>330</v>
      </c>
      <c r="D27">
        <v>539</v>
      </c>
      <c r="E27">
        <f t="shared" si="6"/>
        <v>345</v>
      </c>
      <c r="F27">
        <v>535</v>
      </c>
      <c r="G27">
        <f t="shared" si="0"/>
        <v>345</v>
      </c>
      <c r="H27" s="2">
        <f t="shared" si="3"/>
        <v>534.5</v>
      </c>
      <c r="I27">
        <f t="shared" si="7"/>
        <v>480</v>
      </c>
      <c r="J27">
        <v>591</v>
      </c>
      <c r="K27">
        <f t="shared" si="8"/>
        <v>420</v>
      </c>
      <c r="L27">
        <v>530</v>
      </c>
      <c r="M27" s="1">
        <f t="shared" si="1"/>
        <v>7</v>
      </c>
      <c r="N27" s="2">
        <f t="shared" si="4"/>
        <v>529.8</v>
      </c>
    </row>
    <row r="28" spans="1:14" ht="12.75">
      <c r="A28">
        <f t="shared" si="2"/>
        <v>315</v>
      </c>
      <c r="B28">
        <v>537</v>
      </c>
      <c r="C28">
        <f t="shared" si="5"/>
        <v>345</v>
      </c>
      <c r="D28">
        <v>539</v>
      </c>
      <c r="E28">
        <f t="shared" si="6"/>
        <v>360</v>
      </c>
      <c r="F28">
        <v>534</v>
      </c>
      <c r="G28">
        <f t="shared" si="0"/>
        <v>360</v>
      </c>
      <c r="H28" s="2">
        <f t="shared" si="3"/>
        <v>534.25</v>
      </c>
      <c r="I28">
        <f t="shared" si="7"/>
        <v>495</v>
      </c>
      <c r="J28">
        <v>591</v>
      </c>
      <c r="K28">
        <f t="shared" si="8"/>
        <v>430</v>
      </c>
      <c r="L28">
        <v>531</v>
      </c>
      <c r="M28" s="1">
        <f t="shared" si="1"/>
        <v>7.166666666666667</v>
      </c>
      <c r="N28" s="2">
        <f t="shared" si="4"/>
        <v>530.8</v>
      </c>
    </row>
    <row r="29" spans="1:14" ht="12.75">
      <c r="A29">
        <f t="shared" si="2"/>
        <v>330</v>
      </c>
      <c r="B29">
        <v>537</v>
      </c>
      <c r="C29">
        <f t="shared" si="5"/>
        <v>360</v>
      </c>
      <c r="D29">
        <v>539</v>
      </c>
      <c r="E29">
        <f t="shared" si="6"/>
        <v>375</v>
      </c>
      <c r="F29">
        <v>534</v>
      </c>
      <c r="G29">
        <f t="shared" si="0"/>
        <v>375</v>
      </c>
      <c r="H29" s="2">
        <f t="shared" si="3"/>
        <v>534.25</v>
      </c>
      <c r="I29">
        <f t="shared" si="7"/>
        <v>510</v>
      </c>
      <c r="J29">
        <v>591</v>
      </c>
      <c r="K29">
        <f t="shared" si="8"/>
        <v>440</v>
      </c>
      <c r="L29">
        <v>531</v>
      </c>
      <c r="M29" s="1">
        <f t="shared" si="1"/>
        <v>7.333333333333333</v>
      </c>
      <c r="N29" s="2">
        <f t="shared" si="4"/>
        <v>531.8</v>
      </c>
    </row>
    <row r="30" spans="1:14" ht="12.75">
      <c r="A30">
        <f t="shared" si="2"/>
        <v>345</v>
      </c>
      <c r="B30">
        <v>537</v>
      </c>
      <c r="C30">
        <f t="shared" si="5"/>
        <v>375</v>
      </c>
      <c r="D30">
        <v>539</v>
      </c>
      <c r="E30">
        <f t="shared" si="6"/>
        <v>390</v>
      </c>
      <c r="F30">
        <v>534</v>
      </c>
      <c r="G30">
        <f t="shared" si="0"/>
        <v>390</v>
      </c>
      <c r="H30" s="2">
        <f t="shared" si="3"/>
        <v>534</v>
      </c>
      <c r="I30">
        <f t="shared" si="7"/>
        <v>525</v>
      </c>
      <c r="J30">
        <v>591</v>
      </c>
      <c r="K30">
        <f t="shared" si="8"/>
        <v>450</v>
      </c>
      <c r="L30">
        <v>533</v>
      </c>
      <c r="M30" s="1">
        <f t="shared" si="1"/>
        <v>7.5</v>
      </c>
      <c r="N30" s="2">
        <f t="shared" si="4"/>
        <v>532.8</v>
      </c>
    </row>
    <row r="31" spans="1:14" ht="12.75">
      <c r="A31">
        <f t="shared" si="2"/>
        <v>360</v>
      </c>
      <c r="B31">
        <v>537</v>
      </c>
      <c r="C31">
        <f t="shared" si="5"/>
        <v>390</v>
      </c>
      <c r="D31">
        <v>539</v>
      </c>
      <c r="E31">
        <f t="shared" si="6"/>
        <v>405</v>
      </c>
      <c r="F31">
        <v>534</v>
      </c>
      <c r="G31">
        <f t="shared" si="0"/>
        <v>405</v>
      </c>
      <c r="H31" s="2">
        <f t="shared" si="3"/>
        <v>534</v>
      </c>
      <c r="I31">
        <f t="shared" si="7"/>
        <v>540</v>
      </c>
      <c r="J31">
        <v>591</v>
      </c>
      <c r="K31">
        <f t="shared" si="8"/>
        <v>460</v>
      </c>
      <c r="L31">
        <v>534</v>
      </c>
      <c r="M31" s="1">
        <f t="shared" si="1"/>
        <v>7.666666666666667</v>
      </c>
      <c r="N31" s="2">
        <f t="shared" si="4"/>
        <v>533.8</v>
      </c>
    </row>
    <row r="32" spans="1:14" ht="12.75">
      <c r="A32">
        <f t="shared" si="2"/>
        <v>375</v>
      </c>
      <c r="B32">
        <v>537</v>
      </c>
      <c r="C32">
        <f t="shared" si="5"/>
        <v>405</v>
      </c>
      <c r="D32">
        <v>539</v>
      </c>
      <c r="E32">
        <f t="shared" si="6"/>
        <v>420</v>
      </c>
      <c r="F32">
        <v>534</v>
      </c>
      <c r="G32">
        <f t="shared" si="0"/>
        <v>420</v>
      </c>
      <c r="H32" s="2">
        <f t="shared" si="3"/>
        <v>534</v>
      </c>
      <c r="I32">
        <f t="shared" si="7"/>
        <v>555</v>
      </c>
      <c r="J32">
        <v>591</v>
      </c>
      <c r="K32">
        <f t="shared" si="8"/>
        <v>470</v>
      </c>
      <c r="L32">
        <v>535</v>
      </c>
      <c r="M32" s="1">
        <f t="shared" si="1"/>
        <v>7.833333333333333</v>
      </c>
      <c r="N32" s="2">
        <f t="shared" si="4"/>
        <v>534.8</v>
      </c>
    </row>
    <row r="33" spans="1:14" ht="12.75">
      <c r="A33">
        <f t="shared" si="2"/>
        <v>390</v>
      </c>
      <c r="B33">
        <v>537</v>
      </c>
      <c r="C33">
        <f t="shared" si="5"/>
        <v>420</v>
      </c>
      <c r="D33">
        <v>539</v>
      </c>
      <c r="E33">
        <f t="shared" si="6"/>
        <v>435</v>
      </c>
      <c r="F33">
        <v>534</v>
      </c>
      <c r="G33">
        <f t="shared" si="0"/>
        <v>435</v>
      </c>
      <c r="H33" s="2">
        <f t="shared" si="3"/>
        <v>534</v>
      </c>
      <c r="I33">
        <f t="shared" si="7"/>
        <v>570</v>
      </c>
      <c r="J33">
        <v>591</v>
      </c>
      <c r="K33">
        <f t="shared" si="8"/>
        <v>480</v>
      </c>
      <c r="L33">
        <v>536</v>
      </c>
      <c r="M33" s="1">
        <f t="shared" si="1"/>
        <v>8</v>
      </c>
      <c r="N33" s="2">
        <f t="shared" si="4"/>
        <v>535.6</v>
      </c>
    </row>
    <row r="34" spans="1:14" ht="12.75">
      <c r="A34">
        <f t="shared" si="2"/>
        <v>405</v>
      </c>
      <c r="B34">
        <v>537</v>
      </c>
      <c r="C34">
        <f t="shared" si="5"/>
        <v>435</v>
      </c>
      <c r="D34">
        <v>539</v>
      </c>
      <c r="E34">
        <f t="shared" si="6"/>
        <v>450</v>
      </c>
      <c r="F34">
        <v>534</v>
      </c>
      <c r="G34">
        <f t="shared" si="0"/>
        <v>450</v>
      </c>
      <c r="H34" s="2">
        <f t="shared" si="3"/>
        <v>534</v>
      </c>
      <c r="I34">
        <f t="shared" si="7"/>
        <v>585</v>
      </c>
      <c r="J34">
        <v>591</v>
      </c>
      <c r="K34">
        <f t="shared" si="8"/>
        <v>490</v>
      </c>
      <c r="L34">
        <v>536</v>
      </c>
      <c r="M34" s="1">
        <f t="shared" si="1"/>
        <v>8.166666666666666</v>
      </c>
      <c r="N34" s="2">
        <f t="shared" si="4"/>
        <v>536.4</v>
      </c>
    </row>
    <row r="35" spans="1:14" ht="12.75">
      <c r="A35">
        <f t="shared" si="2"/>
        <v>420</v>
      </c>
      <c r="B35">
        <v>537</v>
      </c>
      <c r="C35">
        <f t="shared" si="5"/>
        <v>450</v>
      </c>
      <c r="D35">
        <v>539</v>
      </c>
      <c r="E35">
        <f t="shared" si="6"/>
        <v>465</v>
      </c>
      <c r="F35">
        <v>534</v>
      </c>
      <c r="G35">
        <f t="shared" si="0"/>
        <v>465</v>
      </c>
      <c r="H35" s="2">
        <f t="shared" si="3"/>
        <v>534</v>
      </c>
      <c r="I35">
        <f t="shared" si="7"/>
        <v>600</v>
      </c>
      <c r="J35">
        <v>591</v>
      </c>
      <c r="K35">
        <f t="shared" si="8"/>
        <v>500</v>
      </c>
      <c r="L35">
        <v>537</v>
      </c>
      <c r="M35" s="1">
        <f t="shared" si="1"/>
        <v>8.333333333333334</v>
      </c>
      <c r="N35" s="2">
        <f t="shared" si="4"/>
        <v>537</v>
      </c>
    </row>
    <row r="36" spans="1:14" ht="12.75">
      <c r="A36">
        <f t="shared" si="2"/>
        <v>435</v>
      </c>
      <c r="B36">
        <v>537</v>
      </c>
      <c r="C36">
        <f t="shared" si="5"/>
        <v>465</v>
      </c>
      <c r="D36">
        <v>539</v>
      </c>
      <c r="E36">
        <f t="shared" si="6"/>
        <v>480</v>
      </c>
      <c r="F36">
        <v>534</v>
      </c>
      <c r="G36">
        <f t="shared" si="0"/>
        <v>480</v>
      </c>
      <c r="H36" s="2">
        <f t="shared" si="3"/>
        <v>534</v>
      </c>
      <c r="I36">
        <f t="shared" si="7"/>
        <v>615</v>
      </c>
      <c r="J36">
        <v>591</v>
      </c>
      <c r="K36">
        <f t="shared" si="8"/>
        <v>510</v>
      </c>
      <c r="L36">
        <v>538</v>
      </c>
      <c r="M36" s="1">
        <f t="shared" si="1"/>
        <v>8.5</v>
      </c>
      <c r="N36" s="2">
        <f t="shared" si="4"/>
        <v>537.6</v>
      </c>
    </row>
    <row r="37" spans="1:14" ht="12.75">
      <c r="A37">
        <f t="shared" si="2"/>
        <v>450</v>
      </c>
      <c r="B37">
        <v>536</v>
      </c>
      <c r="C37">
        <f t="shared" si="5"/>
        <v>480</v>
      </c>
      <c r="D37">
        <v>539</v>
      </c>
      <c r="E37">
        <f t="shared" si="6"/>
        <v>495</v>
      </c>
      <c r="F37">
        <v>534</v>
      </c>
      <c r="G37">
        <f t="shared" si="0"/>
        <v>495</v>
      </c>
      <c r="H37" s="2">
        <f t="shared" si="3"/>
        <v>534</v>
      </c>
      <c r="I37">
        <f t="shared" si="7"/>
        <v>630</v>
      </c>
      <c r="J37">
        <v>591</v>
      </c>
      <c r="K37">
        <f t="shared" si="8"/>
        <v>520</v>
      </c>
      <c r="L37">
        <v>538</v>
      </c>
      <c r="M37" s="1">
        <f t="shared" si="1"/>
        <v>8.666666666666666</v>
      </c>
      <c r="N37" s="2">
        <f t="shared" si="4"/>
        <v>538.2</v>
      </c>
    </row>
    <row r="38" spans="1:14" ht="12.75">
      <c r="A38">
        <f t="shared" si="2"/>
        <v>465</v>
      </c>
      <c r="B38">
        <v>537</v>
      </c>
      <c r="C38">
        <f t="shared" si="5"/>
        <v>495</v>
      </c>
      <c r="D38">
        <v>538</v>
      </c>
      <c r="E38">
        <f t="shared" si="6"/>
        <v>510</v>
      </c>
      <c r="F38">
        <v>534</v>
      </c>
      <c r="G38">
        <f t="shared" si="0"/>
        <v>510</v>
      </c>
      <c r="H38" s="2">
        <f t="shared" si="3"/>
        <v>533.75</v>
      </c>
      <c r="I38">
        <f t="shared" si="7"/>
        <v>645</v>
      </c>
      <c r="J38">
        <v>591</v>
      </c>
      <c r="K38">
        <f t="shared" si="8"/>
        <v>530</v>
      </c>
      <c r="L38">
        <v>539</v>
      </c>
      <c r="M38" s="1">
        <f t="shared" si="1"/>
        <v>8.833333333333334</v>
      </c>
      <c r="N38" s="2">
        <f t="shared" si="4"/>
        <v>538.6</v>
      </c>
    </row>
    <row r="39" spans="1:14" ht="12.75">
      <c r="A39">
        <f t="shared" si="2"/>
        <v>480</v>
      </c>
      <c r="B39">
        <v>537</v>
      </c>
      <c r="C39">
        <f t="shared" si="5"/>
        <v>510</v>
      </c>
      <c r="D39">
        <v>539</v>
      </c>
      <c r="E39">
        <f t="shared" si="6"/>
        <v>525</v>
      </c>
      <c r="F39">
        <v>533</v>
      </c>
      <c r="G39">
        <f t="shared" si="0"/>
        <v>525</v>
      </c>
      <c r="H39" s="2">
        <f t="shared" si="3"/>
        <v>533.5</v>
      </c>
      <c r="I39">
        <f t="shared" si="7"/>
        <v>660</v>
      </c>
      <c r="J39">
        <v>591</v>
      </c>
      <c r="K39">
        <f t="shared" si="8"/>
        <v>540</v>
      </c>
      <c r="L39">
        <v>539</v>
      </c>
      <c r="M39" s="1">
        <f t="shared" si="1"/>
        <v>9</v>
      </c>
      <c r="N39" s="2">
        <f t="shared" si="4"/>
        <v>538.8</v>
      </c>
    </row>
    <row r="40" spans="1:14" ht="12.75">
      <c r="A40">
        <f t="shared" si="2"/>
        <v>495</v>
      </c>
      <c r="B40">
        <v>536</v>
      </c>
      <c r="C40">
        <f t="shared" si="5"/>
        <v>525</v>
      </c>
      <c r="D40">
        <v>539</v>
      </c>
      <c r="E40">
        <f t="shared" si="6"/>
        <v>540</v>
      </c>
      <c r="F40">
        <v>533</v>
      </c>
      <c r="G40">
        <f t="shared" si="0"/>
        <v>540</v>
      </c>
      <c r="H40" s="2">
        <f t="shared" si="3"/>
        <v>533.25</v>
      </c>
      <c r="I40">
        <f t="shared" si="7"/>
        <v>675</v>
      </c>
      <c r="J40">
        <v>590</v>
      </c>
      <c r="K40">
        <f t="shared" si="8"/>
        <v>550</v>
      </c>
      <c r="L40">
        <v>539</v>
      </c>
      <c r="M40" s="1">
        <f t="shared" si="1"/>
        <v>9.166666666666666</v>
      </c>
      <c r="N40" s="2">
        <f t="shared" si="4"/>
        <v>539</v>
      </c>
    </row>
    <row r="41" spans="1:14" ht="12.75">
      <c r="A41">
        <f t="shared" si="2"/>
        <v>510</v>
      </c>
      <c r="B41">
        <v>537</v>
      </c>
      <c r="C41">
        <f t="shared" si="5"/>
        <v>540</v>
      </c>
      <c r="D41">
        <v>539</v>
      </c>
      <c r="E41">
        <f t="shared" si="6"/>
        <v>555</v>
      </c>
      <c r="F41">
        <v>533</v>
      </c>
      <c r="G41">
        <f t="shared" si="0"/>
        <v>555</v>
      </c>
      <c r="H41" s="2">
        <f t="shared" si="3"/>
        <v>533</v>
      </c>
      <c r="I41">
        <f t="shared" si="7"/>
        <v>690</v>
      </c>
      <c r="J41">
        <v>589</v>
      </c>
      <c r="K41">
        <f t="shared" si="8"/>
        <v>560</v>
      </c>
      <c r="L41">
        <v>539</v>
      </c>
      <c r="M41" s="1">
        <f t="shared" si="1"/>
        <v>9.333333333333334</v>
      </c>
      <c r="N41" s="2">
        <f t="shared" si="4"/>
        <v>539</v>
      </c>
    </row>
    <row r="42" spans="1:14" ht="12.75">
      <c r="A42">
        <f t="shared" si="2"/>
        <v>525</v>
      </c>
      <c r="B42">
        <v>537</v>
      </c>
      <c r="C42">
        <f t="shared" si="5"/>
        <v>555</v>
      </c>
      <c r="D42">
        <v>539</v>
      </c>
      <c r="E42">
        <f t="shared" si="6"/>
        <v>570</v>
      </c>
      <c r="F42">
        <v>533</v>
      </c>
      <c r="G42">
        <f t="shared" si="0"/>
        <v>570</v>
      </c>
      <c r="H42" s="2">
        <f t="shared" si="3"/>
        <v>533</v>
      </c>
      <c r="I42">
        <f t="shared" si="7"/>
        <v>705</v>
      </c>
      <c r="J42">
        <v>590</v>
      </c>
      <c r="K42">
        <f t="shared" si="8"/>
        <v>570</v>
      </c>
      <c r="L42">
        <v>539</v>
      </c>
      <c r="M42" s="1">
        <f t="shared" si="1"/>
        <v>9.5</v>
      </c>
      <c r="N42" s="2">
        <f t="shared" si="4"/>
        <v>539</v>
      </c>
    </row>
    <row r="43" spans="1:14" ht="12.75">
      <c r="A43">
        <f t="shared" si="2"/>
        <v>540</v>
      </c>
      <c r="B43">
        <v>537</v>
      </c>
      <c r="C43">
        <f t="shared" si="5"/>
        <v>570</v>
      </c>
      <c r="D43">
        <v>539</v>
      </c>
      <c r="E43">
        <f t="shared" si="6"/>
        <v>585</v>
      </c>
      <c r="F43">
        <v>533</v>
      </c>
      <c r="G43">
        <f t="shared" si="0"/>
        <v>585</v>
      </c>
      <c r="H43" s="2">
        <f t="shared" si="3"/>
        <v>533.25</v>
      </c>
      <c r="I43">
        <f t="shared" si="7"/>
        <v>720</v>
      </c>
      <c r="J43">
        <v>589</v>
      </c>
      <c r="K43">
        <f t="shared" si="8"/>
        <v>580</v>
      </c>
      <c r="L43">
        <v>539</v>
      </c>
      <c r="M43" s="1">
        <f t="shared" si="1"/>
        <v>9.666666666666666</v>
      </c>
      <c r="N43" s="2">
        <f t="shared" si="4"/>
        <v>538.8</v>
      </c>
    </row>
    <row r="44" spans="1:14" ht="12.75">
      <c r="A44">
        <f t="shared" si="2"/>
        <v>555</v>
      </c>
      <c r="B44">
        <v>537</v>
      </c>
      <c r="C44">
        <f t="shared" si="5"/>
        <v>585</v>
      </c>
      <c r="D44">
        <v>539</v>
      </c>
      <c r="E44">
        <f t="shared" si="6"/>
        <v>600</v>
      </c>
      <c r="F44">
        <v>534</v>
      </c>
      <c r="G44">
        <f t="shared" si="0"/>
        <v>600</v>
      </c>
      <c r="H44" s="2">
        <f t="shared" si="3"/>
        <v>533.25</v>
      </c>
      <c r="I44">
        <f t="shared" si="7"/>
        <v>735</v>
      </c>
      <c r="J44">
        <v>590</v>
      </c>
      <c r="K44">
        <f t="shared" si="8"/>
        <v>590</v>
      </c>
      <c r="L44">
        <v>539</v>
      </c>
      <c r="M44" s="1">
        <f t="shared" si="1"/>
        <v>9.833333333333334</v>
      </c>
      <c r="N44" s="2">
        <f t="shared" si="4"/>
        <v>538.8</v>
      </c>
    </row>
    <row r="45" spans="1:14" ht="12.75">
      <c r="A45">
        <f t="shared" si="2"/>
        <v>570</v>
      </c>
      <c r="B45">
        <v>537</v>
      </c>
      <c r="C45">
        <f t="shared" si="5"/>
        <v>600</v>
      </c>
      <c r="D45">
        <v>539</v>
      </c>
      <c r="E45">
        <f t="shared" si="6"/>
        <v>615</v>
      </c>
      <c r="F45">
        <v>533</v>
      </c>
      <c r="G45">
        <f t="shared" si="0"/>
        <v>615</v>
      </c>
      <c r="H45" s="2">
        <f t="shared" si="3"/>
        <v>533.25</v>
      </c>
      <c r="I45">
        <f t="shared" si="7"/>
        <v>750</v>
      </c>
      <c r="J45">
        <v>590</v>
      </c>
      <c r="K45">
        <f t="shared" si="8"/>
        <v>600</v>
      </c>
      <c r="L45">
        <v>538</v>
      </c>
      <c r="M45" s="1">
        <f t="shared" si="1"/>
        <v>10</v>
      </c>
      <c r="N45" s="2">
        <f t="shared" si="4"/>
        <v>538.6</v>
      </c>
    </row>
    <row r="46" spans="1:14" ht="12.75">
      <c r="A46">
        <f t="shared" si="2"/>
        <v>585</v>
      </c>
      <c r="B46">
        <v>537</v>
      </c>
      <c r="C46">
        <f t="shared" si="5"/>
        <v>615</v>
      </c>
      <c r="D46">
        <v>538</v>
      </c>
      <c r="E46">
        <f t="shared" si="6"/>
        <v>630</v>
      </c>
      <c r="F46">
        <v>533</v>
      </c>
      <c r="G46">
        <f t="shared" si="0"/>
        <v>630</v>
      </c>
      <c r="H46" s="2">
        <f t="shared" si="3"/>
        <v>533.5</v>
      </c>
      <c r="I46">
        <f t="shared" si="7"/>
        <v>765</v>
      </c>
      <c r="J46">
        <v>590</v>
      </c>
      <c r="K46">
        <f t="shared" si="8"/>
        <v>610</v>
      </c>
      <c r="L46">
        <v>539</v>
      </c>
      <c r="M46" s="1">
        <f t="shared" si="1"/>
        <v>10.166666666666666</v>
      </c>
      <c r="N46" s="2">
        <f t="shared" si="4"/>
        <v>538.2</v>
      </c>
    </row>
    <row r="47" spans="1:14" ht="12.75">
      <c r="A47">
        <f t="shared" si="2"/>
        <v>600</v>
      </c>
      <c r="B47">
        <v>536</v>
      </c>
      <c r="C47">
        <f t="shared" si="5"/>
        <v>630</v>
      </c>
      <c r="D47">
        <v>537</v>
      </c>
      <c r="E47">
        <f t="shared" si="6"/>
        <v>645</v>
      </c>
      <c r="F47">
        <v>534</v>
      </c>
      <c r="G47">
        <f t="shared" si="0"/>
        <v>645</v>
      </c>
      <c r="H47" s="2">
        <f t="shared" si="3"/>
        <v>533.5</v>
      </c>
      <c r="I47">
        <f t="shared" si="7"/>
        <v>780</v>
      </c>
      <c r="J47">
        <v>589</v>
      </c>
      <c r="K47">
        <f t="shared" si="8"/>
        <v>620</v>
      </c>
      <c r="L47">
        <v>538</v>
      </c>
      <c r="M47" s="1">
        <f t="shared" si="1"/>
        <v>10.333333333333334</v>
      </c>
      <c r="N47" s="2">
        <f t="shared" si="4"/>
        <v>538</v>
      </c>
    </row>
    <row r="48" spans="1:14" ht="12.75">
      <c r="A48">
        <f t="shared" si="2"/>
        <v>615</v>
      </c>
      <c r="B48">
        <v>532</v>
      </c>
      <c r="C48">
        <f t="shared" si="5"/>
        <v>645</v>
      </c>
      <c r="D48">
        <v>535</v>
      </c>
      <c r="E48">
        <f t="shared" si="6"/>
        <v>660</v>
      </c>
      <c r="F48">
        <v>534</v>
      </c>
      <c r="G48">
        <f t="shared" si="0"/>
        <v>660</v>
      </c>
      <c r="H48" s="2">
        <f t="shared" si="3"/>
        <v>533.75</v>
      </c>
      <c r="I48">
        <f t="shared" si="7"/>
        <v>795</v>
      </c>
      <c r="J48">
        <v>589</v>
      </c>
      <c r="K48">
        <f t="shared" si="8"/>
        <v>630</v>
      </c>
      <c r="L48">
        <v>537</v>
      </c>
      <c r="M48" s="1">
        <f t="shared" si="1"/>
        <v>10.5</v>
      </c>
      <c r="N48" s="2">
        <f t="shared" si="4"/>
        <v>538</v>
      </c>
    </row>
    <row r="49" spans="1:14" ht="12.75">
      <c r="A49">
        <f t="shared" si="2"/>
        <v>630</v>
      </c>
      <c r="B49">
        <v>526</v>
      </c>
      <c r="C49">
        <f t="shared" si="5"/>
        <v>660</v>
      </c>
      <c r="D49">
        <v>529</v>
      </c>
      <c r="E49">
        <f t="shared" si="6"/>
        <v>675</v>
      </c>
      <c r="F49">
        <v>534</v>
      </c>
      <c r="G49">
        <f t="shared" si="0"/>
        <v>675</v>
      </c>
      <c r="H49" s="2">
        <f t="shared" si="3"/>
        <v>533.75</v>
      </c>
      <c r="I49">
        <f t="shared" si="7"/>
        <v>810</v>
      </c>
      <c r="J49">
        <v>589</v>
      </c>
      <c r="K49">
        <f t="shared" si="8"/>
        <v>640</v>
      </c>
      <c r="L49">
        <v>538</v>
      </c>
      <c r="M49" s="1">
        <f t="shared" si="1"/>
        <v>10.666666666666666</v>
      </c>
      <c r="N49" s="2">
        <f t="shared" si="4"/>
        <v>537.8</v>
      </c>
    </row>
    <row r="50" spans="1:14" ht="12.75">
      <c r="A50">
        <f t="shared" si="2"/>
        <v>645</v>
      </c>
      <c r="B50">
        <v>522</v>
      </c>
      <c r="C50">
        <f t="shared" si="5"/>
        <v>675</v>
      </c>
      <c r="D50">
        <v>525</v>
      </c>
      <c r="E50">
        <f t="shared" si="6"/>
        <v>690</v>
      </c>
      <c r="F50">
        <v>533</v>
      </c>
      <c r="G50">
        <f t="shared" si="0"/>
        <v>690</v>
      </c>
      <c r="H50" s="2">
        <f t="shared" si="3"/>
        <v>533.25</v>
      </c>
      <c r="I50">
        <f t="shared" si="7"/>
        <v>825</v>
      </c>
      <c r="J50">
        <v>589</v>
      </c>
      <c r="K50">
        <f t="shared" si="8"/>
        <v>650</v>
      </c>
      <c r="L50">
        <v>538</v>
      </c>
      <c r="M50" s="1">
        <f t="shared" si="1"/>
        <v>10.833333333333334</v>
      </c>
      <c r="N50" s="2">
        <f t="shared" si="4"/>
        <v>537.6</v>
      </c>
    </row>
    <row r="51" spans="1:14" ht="12.75">
      <c r="A51">
        <f t="shared" si="2"/>
        <v>660</v>
      </c>
      <c r="B51">
        <v>521</v>
      </c>
      <c r="C51">
        <f t="shared" si="5"/>
        <v>690</v>
      </c>
      <c r="D51">
        <v>525</v>
      </c>
      <c r="E51">
        <f t="shared" si="6"/>
        <v>705</v>
      </c>
      <c r="F51">
        <v>532</v>
      </c>
      <c r="G51">
        <f t="shared" si="0"/>
        <v>705</v>
      </c>
      <c r="H51" s="2">
        <f t="shared" si="3"/>
        <v>532.25</v>
      </c>
      <c r="I51">
        <f t="shared" si="7"/>
        <v>840</v>
      </c>
      <c r="J51">
        <v>588</v>
      </c>
      <c r="K51">
        <f t="shared" si="8"/>
        <v>660</v>
      </c>
      <c r="L51">
        <v>538</v>
      </c>
      <c r="M51" s="1">
        <f t="shared" si="1"/>
        <v>11</v>
      </c>
      <c r="N51" s="2">
        <f t="shared" si="4"/>
        <v>537.6</v>
      </c>
    </row>
    <row r="52" spans="1:14" ht="12.75">
      <c r="A52">
        <f t="shared" si="2"/>
        <v>675</v>
      </c>
      <c r="B52">
        <v>520</v>
      </c>
      <c r="C52">
        <f t="shared" si="5"/>
        <v>705</v>
      </c>
      <c r="D52">
        <v>524</v>
      </c>
      <c r="E52">
        <f t="shared" si="6"/>
        <v>720</v>
      </c>
      <c r="F52">
        <v>530</v>
      </c>
      <c r="G52">
        <f t="shared" si="0"/>
        <v>720</v>
      </c>
      <c r="H52" s="2">
        <f t="shared" si="3"/>
        <v>530.75</v>
      </c>
      <c r="I52">
        <f t="shared" si="7"/>
        <v>855</v>
      </c>
      <c r="J52">
        <v>587</v>
      </c>
      <c r="K52">
        <f t="shared" si="8"/>
        <v>670</v>
      </c>
      <c r="L52">
        <v>537</v>
      </c>
      <c r="M52" s="1">
        <f t="shared" si="1"/>
        <v>11.166666666666666</v>
      </c>
      <c r="N52" s="2">
        <f t="shared" si="4"/>
        <v>537.6</v>
      </c>
    </row>
    <row r="53" spans="1:14" ht="12.75">
      <c r="A53">
        <f t="shared" si="2"/>
        <v>690</v>
      </c>
      <c r="B53">
        <v>520</v>
      </c>
      <c r="C53">
        <f t="shared" si="5"/>
        <v>720</v>
      </c>
      <c r="D53">
        <v>523</v>
      </c>
      <c r="E53">
        <f t="shared" si="6"/>
        <v>735</v>
      </c>
      <c r="F53">
        <v>528</v>
      </c>
      <c r="G53">
        <f t="shared" si="0"/>
        <v>735</v>
      </c>
      <c r="H53" s="2">
        <f t="shared" si="3"/>
        <v>528.75</v>
      </c>
      <c r="I53">
        <f t="shared" si="7"/>
        <v>870</v>
      </c>
      <c r="J53">
        <v>585</v>
      </c>
      <c r="K53">
        <f t="shared" si="8"/>
        <v>680</v>
      </c>
      <c r="L53">
        <v>537</v>
      </c>
      <c r="M53" s="1">
        <f t="shared" si="1"/>
        <v>11.333333333333334</v>
      </c>
      <c r="N53" s="2">
        <f t="shared" si="4"/>
        <v>537.6</v>
      </c>
    </row>
    <row r="54" spans="1:14" ht="12.75">
      <c r="A54">
        <f t="shared" si="2"/>
        <v>705</v>
      </c>
      <c r="B54">
        <v>520</v>
      </c>
      <c r="C54">
        <f t="shared" si="5"/>
        <v>735</v>
      </c>
      <c r="D54">
        <v>523</v>
      </c>
      <c r="E54">
        <f t="shared" si="6"/>
        <v>750</v>
      </c>
      <c r="F54">
        <v>525</v>
      </c>
      <c r="G54">
        <f t="shared" si="0"/>
        <v>750</v>
      </c>
      <c r="H54" s="2">
        <f t="shared" si="3"/>
        <v>526.25</v>
      </c>
      <c r="I54">
        <f t="shared" si="7"/>
        <v>885</v>
      </c>
      <c r="J54">
        <v>583</v>
      </c>
      <c r="K54">
        <f t="shared" si="8"/>
        <v>690</v>
      </c>
      <c r="L54">
        <v>538</v>
      </c>
      <c r="M54" s="1">
        <f t="shared" si="1"/>
        <v>11.5</v>
      </c>
      <c r="N54" s="2">
        <f t="shared" si="4"/>
        <v>537.4</v>
      </c>
    </row>
    <row r="55" spans="1:14" ht="12.75">
      <c r="A55">
        <f t="shared" si="2"/>
        <v>720</v>
      </c>
      <c r="B55">
        <v>520</v>
      </c>
      <c r="C55">
        <f t="shared" si="5"/>
        <v>750</v>
      </c>
      <c r="D55">
        <v>523</v>
      </c>
      <c r="E55">
        <f t="shared" si="6"/>
        <v>765</v>
      </c>
      <c r="F55">
        <v>522</v>
      </c>
      <c r="G55">
        <f t="shared" si="0"/>
        <v>765</v>
      </c>
      <c r="H55" s="2">
        <f t="shared" si="3"/>
        <v>524</v>
      </c>
      <c r="I55">
        <f t="shared" si="7"/>
        <v>900</v>
      </c>
      <c r="J55">
        <v>581</v>
      </c>
      <c r="K55">
        <f t="shared" si="8"/>
        <v>700</v>
      </c>
      <c r="L55">
        <v>538</v>
      </c>
      <c r="M55" s="1">
        <f t="shared" si="1"/>
        <v>11.666666666666666</v>
      </c>
      <c r="N55" s="2">
        <f t="shared" si="4"/>
        <v>537.4</v>
      </c>
    </row>
    <row r="56" spans="1:14" ht="12.75">
      <c r="A56">
        <f t="shared" si="2"/>
        <v>735</v>
      </c>
      <c r="B56">
        <v>520</v>
      </c>
      <c r="C56">
        <f t="shared" si="5"/>
        <v>765</v>
      </c>
      <c r="D56">
        <v>523</v>
      </c>
      <c r="E56">
        <f t="shared" si="6"/>
        <v>780</v>
      </c>
      <c r="F56">
        <v>521</v>
      </c>
      <c r="G56">
        <f t="shared" si="0"/>
        <v>780</v>
      </c>
      <c r="H56" s="2">
        <f t="shared" si="3"/>
        <v>521.75</v>
      </c>
      <c r="I56">
        <f t="shared" si="7"/>
        <v>915</v>
      </c>
      <c r="J56">
        <v>578</v>
      </c>
      <c r="K56">
        <f t="shared" si="8"/>
        <v>710</v>
      </c>
      <c r="L56">
        <v>537</v>
      </c>
      <c r="M56" s="1">
        <f t="shared" si="1"/>
        <v>11.833333333333334</v>
      </c>
      <c r="N56" s="2">
        <f t="shared" si="4"/>
        <v>537.4</v>
      </c>
    </row>
    <row r="57" spans="1:14" ht="12.75">
      <c r="A57">
        <f>A56+60</f>
        <v>795</v>
      </c>
      <c r="B57">
        <v>520</v>
      </c>
      <c r="C57">
        <f t="shared" si="5"/>
        <v>780</v>
      </c>
      <c r="D57">
        <v>523</v>
      </c>
      <c r="E57">
        <f t="shared" si="6"/>
        <v>795</v>
      </c>
      <c r="F57">
        <v>519</v>
      </c>
      <c r="G57">
        <f t="shared" si="0"/>
        <v>795</v>
      </c>
      <c r="H57" s="2">
        <f t="shared" si="3"/>
        <v>520.25</v>
      </c>
      <c r="I57">
        <f t="shared" si="7"/>
        <v>930</v>
      </c>
      <c r="J57">
        <v>577</v>
      </c>
      <c r="K57">
        <f t="shared" si="8"/>
        <v>720</v>
      </c>
      <c r="L57">
        <v>537</v>
      </c>
      <c r="M57" s="1">
        <f t="shared" si="1"/>
        <v>12</v>
      </c>
      <c r="N57" s="2">
        <f t="shared" si="4"/>
        <v>537.2</v>
      </c>
    </row>
    <row r="58" spans="1:14" ht="12.75">
      <c r="A58">
        <f aca="true" t="shared" si="9" ref="A58:A65">A57+60</f>
        <v>855</v>
      </c>
      <c r="B58">
        <v>520</v>
      </c>
      <c r="C58">
        <f t="shared" si="5"/>
        <v>795</v>
      </c>
      <c r="D58">
        <v>522</v>
      </c>
      <c r="E58">
        <f t="shared" si="6"/>
        <v>810</v>
      </c>
      <c r="F58">
        <v>519</v>
      </c>
      <c r="G58">
        <f t="shared" si="0"/>
        <v>810</v>
      </c>
      <c r="H58" s="2">
        <f t="shared" si="3"/>
        <v>519.25</v>
      </c>
      <c r="I58">
        <f t="shared" si="7"/>
        <v>945</v>
      </c>
      <c r="J58">
        <v>576</v>
      </c>
      <c r="K58">
        <f t="shared" si="8"/>
        <v>730</v>
      </c>
      <c r="L58">
        <v>537</v>
      </c>
      <c r="M58" s="1">
        <f t="shared" si="1"/>
        <v>12.166666666666666</v>
      </c>
      <c r="N58" s="2">
        <f t="shared" si="4"/>
        <v>537</v>
      </c>
    </row>
    <row r="59" spans="1:14" ht="12.75">
      <c r="A59">
        <f t="shared" si="9"/>
        <v>915</v>
      </c>
      <c r="B59">
        <v>519</v>
      </c>
      <c r="C59">
        <f t="shared" si="5"/>
        <v>810</v>
      </c>
      <c r="D59">
        <v>522</v>
      </c>
      <c r="E59">
        <f t="shared" si="6"/>
        <v>825</v>
      </c>
      <c r="F59">
        <v>518</v>
      </c>
      <c r="G59">
        <f t="shared" si="0"/>
        <v>825</v>
      </c>
      <c r="H59" s="2">
        <f t="shared" si="3"/>
        <v>518.5</v>
      </c>
      <c r="I59">
        <f t="shared" si="7"/>
        <v>960</v>
      </c>
      <c r="J59">
        <v>575</v>
      </c>
      <c r="K59">
        <f t="shared" si="8"/>
        <v>740</v>
      </c>
      <c r="L59">
        <v>537</v>
      </c>
      <c r="M59" s="1">
        <f t="shared" si="1"/>
        <v>12.333333333333334</v>
      </c>
      <c r="N59" s="2">
        <f t="shared" si="4"/>
        <v>536.8</v>
      </c>
    </row>
    <row r="60" spans="1:14" ht="12.75">
      <c r="A60">
        <f t="shared" si="9"/>
        <v>975</v>
      </c>
      <c r="B60">
        <v>520</v>
      </c>
      <c r="C60">
        <f t="shared" si="5"/>
        <v>825</v>
      </c>
      <c r="D60">
        <v>522</v>
      </c>
      <c r="E60">
        <f t="shared" si="6"/>
        <v>840</v>
      </c>
      <c r="F60">
        <v>518</v>
      </c>
      <c r="G60">
        <f t="shared" si="0"/>
        <v>840</v>
      </c>
      <c r="H60" s="2">
        <f t="shared" si="3"/>
        <v>518</v>
      </c>
      <c r="I60">
        <f t="shared" si="7"/>
        <v>975</v>
      </c>
      <c r="J60">
        <v>574</v>
      </c>
      <c r="K60">
        <f t="shared" si="8"/>
        <v>750</v>
      </c>
      <c r="L60">
        <v>537</v>
      </c>
      <c r="M60" s="1">
        <f t="shared" si="1"/>
        <v>12.5</v>
      </c>
      <c r="N60" s="2">
        <f t="shared" si="4"/>
        <v>536.6</v>
      </c>
    </row>
    <row r="61" spans="1:14" ht="12.75">
      <c r="A61">
        <f t="shared" si="9"/>
        <v>1035</v>
      </c>
      <c r="B61">
        <v>520</v>
      </c>
      <c r="C61">
        <f t="shared" si="5"/>
        <v>840</v>
      </c>
      <c r="D61">
        <v>522</v>
      </c>
      <c r="E61">
        <f t="shared" si="6"/>
        <v>855</v>
      </c>
      <c r="F61">
        <v>517</v>
      </c>
      <c r="G61">
        <f t="shared" si="0"/>
        <v>855</v>
      </c>
      <c r="H61" s="2">
        <f t="shared" si="3"/>
        <v>517.5</v>
      </c>
      <c r="I61">
        <f t="shared" si="7"/>
        <v>990</v>
      </c>
      <c r="J61">
        <v>573</v>
      </c>
      <c r="K61">
        <f t="shared" si="8"/>
        <v>760</v>
      </c>
      <c r="L61">
        <v>536</v>
      </c>
      <c r="M61" s="1">
        <f t="shared" si="1"/>
        <v>12.666666666666666</v>
      </c>
      <c r="N61" s="2">
        <f t="shared" si="4"/>
        <v>536.6</v>
      </c>
    </row>
    <row r="62" spans="1:14" ht="12.75">
      <c r="A62">
        <f t="shared" si="9"/>
        <v>1095</v>
      </c>
      <c r="B62">
        <v>520</v>
      </c>
      <c r="C62">
        <f>C61+60</f>
        <v>900</v>
      </c>
      <c r="D62">
        <v>522</v>
      </c>
      <c r="E62">
        <f t="shared" si="6"/>
        <v>870</v>
      </c>
      <c r="F62">
        <v>517</v>
      </c>
      <c r="G62">
        <f t="shared" si="0"/>
        <v>870</v>
      </c>
      <c r="H62" s="2">
        <f t="shared" si="3"/>
        <v>517</v>
      </c>
      <c r="I62">
        <f t="shared" si="7"/>
        <v>1005</v>
      </c>
      <c r="J62">
        <v>573</v>
      </c>
      <c r="K62">
        <f t="shared" si="8"/>
        <v>770</v>
      </c>
      <c r="L62">
        <v>536</v>
      </c>
      <c r="M62" s="1">
        <f t="shared" si="1"/>
        <v>12.833333333333334</v>
      </c>
      <c r="N62" s="2">
        <f t="shared" si="4"/>
        <v>536.6</v>
      </c>
    </row>
    <row r="63" spans="1:14" ht="12.75">
      <c r="A63">
        <f t="shared" si="9"/>
        <v>1155</v>
      </c>
      <c r="B63">
        <v>519</v>
      </c>
      <c r="C63">
        <f aca="true" t="shared" si="10" ref="C63:C68">C62+60</f>
        <v>960</v>
      </c>
      <c r="D63">
        <v>522</v>
      </c>
      <c r="E63">
        <f t="shared" si="6"/>
        <v>885</v>
      </c>
      <c r="F63">
        <v>516</v>
      </c>
      <c r="G63">
        <f t="shared" si="0"/>
        <v>885</v>
      </c>
      <c r="H63" s="2">
        <f t="shared" si="3"/>
        <v>516.75</v>
      </c>
      <c r="I63">
        <f t="shared" si="7"/>
        <v>1020</v>
      </c>
      <c r="J63">
        <v>572</v>
      </c>
      <c r="K63">
        <f t="shared" si="8"/>
        <v>780</v>
      </c>
      <c r="L63">
        <v>537</v>
      </c>
      <c r="M63" s="1">
        <f t="shared" si="1"/>
        <v>13</v>
      </c>
      <c r="N63" s="2">
        <f t="shared" si="4"/>
        <v>536.6</v>
      </c>
    </row>
    <row r="64" spans="1:14" ht="12.75">
      <c r="A64">
        <f t="shared" si="9"/>
        <v>1215</v>
      </c>
      <c r="B64">
        <v>519</v>
      </c>
      <c r="C64">
        <f t="shared" si="10"/>
        <v>1020</v>
      </c>
      <c r="D64">
        <v>522</v>
      </c>
      <c r="E64">
        <f t="shared" si="6"/>
        <v>900</v>
      </c>
      <c r="F64">
        <v>517</v>
      </c>
      <c r="G64">
        <f t="shared" si="0"/>
        <v>900</v>
      </c>
      <c r="H64" s="2">
        <f t="shared" si="3"/>
        <v>516.75</v>
      </c>
      <c r="I64">
        <f t="shared" si="7"/>
        <v>1035</v>
      </c>
      <c r="J64">
        <v>572</v>
      </c>
      <c r="K64">
        <f t="shared" si="8"/>
        <v>790</v>
      </c>
      <c r="L64">
        <v>537</v>
      </c>
      <c r="M64" s="1">
        <f t="shared" si="1"/>
        <v>13.166666666666666</v>
      </c>
      <c r="N64" s="2">
        <f t="shared" si="4"/>
        <v>536.6</v>
      </c>
    </row>
    <row r="65" spans="1:14" ht="12.75">
      <c r="A65">
        <f t="shared" si="9"/>
        <v>1275</v>
      </c>
      <c r="B65">
        <v>519</v>
      </c>
      <c r="C65">
        <f t="shared" si="10"/>
        <v>1080</v>
      </c>
      <c r="D65">
        <v>522</v>
      </c>
      <c r="E65">
        <f>E64+60</f>
        <v>960</v>
      </c>
      <c r="F65">
        <v>517</v>
      </c>
      <c r="G65">
        <f t="shared" si="0"/>
        <v>960</v>
      </c>
      <c r="H65" s="2">
        <f t="shared" si="3"/>
        <v>516.75</v>
      </c>
      <c r="I65">
        <f t="shared" si="7"/>
        <v>1050</v>
      </c>
      <c r="J65">
        <v>572</v>
      </c>
      <c r="K65">
        <f t="shared" si="8"/>
        <v>800</v>
      </c>
      <c r="L65">
        <v>537</v>
      </c>
      <c r="M65" s="1">
        <f t="shared" si="1"/>
        <v>13.333333333333334</v>
      </c>
      <c r="N65" s="2">
        <f t="shared" si="4"/>
        <v>536.2</v>
      </c>
    </row>
    <row r="66" spans="3:14" ht="12.75">
      <c r="C66">
        <f t="shared" si="10"/>
        <v>1140</v>
      </c>
      <c r="D66">
        <v>522</v>
      </c>
      <c r="E66">
        <f>E65+60</f>
        <v>1020</v>
      </c>
      <c r="F66">
        <v>517</v>
      </c>
      <c r="G66">
        <f t="shared" si="0"/>
        <v>1020</v>
      </c>
      <c r="H66" s="2">
        <f t="shared" si="3"/>
        <v>517</v>
      </c>
      <c r="I66">
        <f t="shared" si="7"/>
        <v>1065</v>
      </c>
      <c r="J66">
        <v>572</v>
      </c>
      <c r="K66">
        <f t="shared" si="8"/>
        <v>810</v>
      </c>
      <c r="L66">
        <v>536</v>
      </c>
      <c r="M66" s="1">
        <f t="shared" si="1"/>
        <v>13.5</v>
      </c>
      <c r="N66" s="2">
        <f t="shared" si="4"/>
        <v>535.8</v>
      </c>
    </row>
    <row r="67" spans="3:14" ht="12.75">
      <c r="C67">
        <f t="shared" si="10"/>
        <v>1200</v>
      </c>
      <c r="D67">
        <v>521</v>
      </c>
      <c r="E67">
        <f aca="true" t="shared" si="11" ref="E67:E72">E66+60</f>
        <v>1080</v>
      </c>
      <c r="F67">
        <v>517</v>
      </c>
      <c r="G67">
        <f t="shared" si="0"/>
        <v>1080</v>
      </c>
      <c r="H67" s="2">
        <f t="shared" si="3"/>
        <v>517</v>
      </c>
      <c r="I67">
        <f>I66+60</f>
        <v>1125</v>
      </c>
      <c r="J67">
        <v>571</v>
      </c>
      <c r="K67">
        <f t="shared" si="8"/>
        <v>820</v>
      </c>
      <c r="L67">
        <v>534</v>
      </c>
      <c r="M67" s="1">
        <f t="shared" si="1"/>
        <v>13.666666666666666</v>
      </c>
      <c r="N67" s="2">
        <f t="shared" si="4"/>
        <v>535</v>
      </c>
    </row>
    <row r="68" spans="3:14" ht="12.75">
      <c r="C68">
        <f t="shared" si="10"/>
        <v>1260</v>
      </c>
      <c r="D68">
        <v>522</v>
      </c>
      <c r="E68">
        <f t="shared" si="11"/>
        <v>1140</v>
      </c>
      <c r="F68">
        <v>517</v>
      </c>
      <c r="G68">
        <f t="shared" si="0"/>
        <v>1140</v>
      </c>
      <c r="H68" s="2">
        <f t="shared" si="3"/>
        <v>517</v>
      </c>
      <c r="I68">
        <f>I67+60</f>
        <v>1185</v>
      </c>
      <c r="J68">
        <v>571</v>
      </c>
      <c r="K68">
        <f t="shared" si="8"/>
        <v>830</v>
      </c>
      <c r="L68">
        <v>535</v>
      </c>
      <c r="M68" s="1">
        <f t="shared" si="1"/>
        <v>13.833333333333334</v>
      </c>
      <c r="N68" s="2">
        <f t="shared" si="4"/>
        <v>533.8</v>
      </c>
    </row>
    <row r="69" spans="5:14" ht="12.75">
      <c r="E69">
        <f t="shared" si="11"/>
        <v>1200</v>
      </c>
      <c r="F69">
        <v>517</v>
      </c>
      <c r="G69">
        <f t="shared" si="0"/>
        <v>1200</v>
      </c>
      <c r="H69" s="2">
        <f t="shared" si="3"/>
        <v>517</v>
      </c>
      <c r="I69">
        <f>I68+60</f>
        <v>1245</v>
      </c>
      <c r="J69">
        <v>571</v>
      </c>
      <c r="K69">
        <f t="shared" si="8"/>
        <v>840</v>
      </c>
      <c r="L69">
        <v>533</v>
      </c>
      <c r="M69" s="1">
        <f t="shared" si="1"/>
        <v>14</v>
      </c>
      <c r="N69" s="2">
        <f t="shared" si="4"/>
        <v>533.2</v>
      </c>
    </row>
    <row r="70" spans="5:14" ht="12.75">
      <c r="E70">
        <f t="shared" si="11"/>
        <v>1260</v>
      </c>
      <c r="F70">
        <v>517</v>
      </c>
      <c r="G70">
        <f t="shared" si="0"/>
        <v>1260</v>
      </c>
      <c r="H70" s="2">
        <f t="shared" si="3"/>
        <v>517</v>
      </c>
      <c r="K70">
        <f t="shared" si="8"/>
        <v>850</v>
      </c>
      <c r="L70">
        <v>531</v>
      </c>
      <c r="M70" s="1">
        <f t="shared" si="1"/>
        <v>14.166666666666666</v>
      </c>
      <c r="N70" s="2">
        <f t="shared" si="4"/>
        <v>532.2</v>
      </c>
    </row>
    <row r="71" spans="5:14" ht="12.75">
      <c r="E71">
        <f t="shared" si="11"/>
        <v>1320</v>
      </c>
      <c r="F71">
        <v>517</v>
      </c>
      <c r="G71">
        <f>E71</f>
        <v>1320</v>
      </c>
      <c r="H71" s="2">
        <f t="shared" si="3"/>
        <v>517</v>
      </c>
      <c r="K71">
        <f t="shared" si="8"/>
        <v>860</v>
      </c>
      <c r="L71">
        <v>533</v>
      </c>
      <c r="M71" s="1">
        <f t="shared" si="1"/>
        <v>14.333333333333334</v>
      </c>
      <c r="N71" s="2">
        <f t="shared" si="4"/>
        <v>530.4</v>
      </c>
    </row>
    <row r="72" spans="5:14" ht="12.75">
      <c r="E72">
        <f t="shared" si="11"/>
        <v>1380</v>
      </c>
      <c r="F72">
        <v>517</v>
      </c>
      <c r="G72">
        <f>E72</f>
        <v>1380</v>
      </c>
      <c r="H72" s="2">
        <f t="shared" si="3"/>
        <v>517</v>
      </c>
      <c r="K72">
        <f t="shared" si="8"/>
        <v>870</v>
      </c>
      <c r="L72">
        <v>529</v>
      </c>
      <c r="M72" s="1">
        <f aca="true" t="shared" si="12" ref="M72:M84">K72/60</f>
        <v>14.5</v>
      </c>
      <c r="N72" s="2">
        <f t="shared" si="4"/>
        <v>528.6</v>
      </c>
    </row>
    <row r="73" spans="11:14" ht="12.75">
      <c r="K73">
        <f t="shared" si="8"/>
        <v>880</v>
      </c>
      <c r="L73">
        <v>526</v>
      </c>
      <c r="M73" s="1">
        <f t="shared" si="12"/>
        <v>14.666666666666666</v>
      </c>
      <c r="N73" s="2">
        <f t="shared" si="4"/>
        <v>527.4</v>
      </c>
    </row>
    <row r="74" spans="11:14" ht="12.75">
      <c r="K74">
        <f t="shared" si="8"/>
        <v>890</v>
      </c>
      <c r="L74">
        <v>524</v>
      </c>
      <c r="M74" s="1">
        <f t="shared" si="12"/>
        <v>14.833333333333334</v>
      </c>
      <c r="N74" s="2">
        <f t="shared" si="4"/>
        <v>525.4</v>
      </c>
    </row>
    <row r="75" spans="11:14" ht="12.75">
      <c r="K75">
        <f aca="true" t="shared" si="13" ref="K75:K84">K74+30</f>
        <v>920</v>
      </c>
      <c r="L75">
        <v>525</v>
      </c>
      <c r="M75" s="1">
        <f t="shared" si="12"/>
        <v>15.333333333333334</v>
      </c>
      <c r="N75" s="2">
        <f aca="true" t="shared" si="14" ref="N75:N84">AVERAGE(L73:L77)</f>
        <v>524.6</v>
      </c>
    </row>
    <row r="76" spans="11:14" ht="12.75">
      <c r="K76">
        <f t="shared" si="13"/>
        <v>950</v>
      </c>
      <c r="L76">
        <v>523</v>
      </c>
      <c r="M76" s="1">
        <f t="shared" si="12"/>
        <v>15.833333333333334</v>
      </c>
      <c r="N76" s="2">
        <f t="shared" si="14"/>
        <v>524.2</v>
      </c>
    </row>
    <row r="77" spans="11:14" ht="12.75">
      <c r="K77">
        <f t="shared" si="13"/>
        <v>980</v>
      </c>
      <c r="L77">
        <v>525</v>
      </c>
      <c r="M77" s="1">
        <f t="shared" si="12"/>
        <v>16.333333333333332</v>
      </c>
      <c r="N77" s="2">
        <f t="shared" si="14"/>
        <v>524</v>
      </c>
    </row>
    <row r="78" spans="11:14" ht="12.75">
      <c r="K78">
        <f t="shared" si="13"/>
        <v>1010</v>
      </c>
      <c r="L78">
        <v>524</v>
      </c>
      <c r="M78" s="1">
        <f t="shared" si="12"/>
        <v>16.833333333333332</v>
      </c>
      <c r="N78" s="2">
        <f t="shared" si="14"/>
        <v>523.6</v>
      </c>
    </row>
    <row r="79" spans="11:14" ht="12.75">
      <c r="K79">
        <f t="shared" si="13"/>
        <v>1040</v>
      </c>
      <c r="L79">
        <v>523</v>
      </c>
      <c r="M79" s="1">
        <f t="shared" si="12"/>
        <v>17.333333333333332</v>
      </c>
      <c r="N79" s="2">
        <f t="shared" si="14"/>
        <v>523.6</v>
      </c>
    </row>
    <row r="80" spans="11:14" ht="12.75">
      <c r="K80">
        <f t="shared" si="13"/>
        <v>1070</v>
      </c>
      <c r="L80">
        <v>523</v>
      </c>
      <c r="M80" s="1">
        <f t="shared" si="12"/>
        <v>17.833333333333332</v>
      </c>
      <c r="N80" s="2">
        <f t="shared" si="14"/>
        <v>523.2</v>
      </c>
    </row>
    <row r="81" spans="11:14" ht="12.75">
      <c r="K81">
        <f t="shared" si="13"/>
        <v>1100</v>
      </c>
      <c r="L81">
        <v>523</v>
      </c>
      <c r="M81" s="1">
        <f t="shared" si="12"/>
        <v>18.333333333333332</v>
      </c>
      <c r="N81" s="2">
        <f t="shared" si="14"/>
        <v>523</v>
      </c>
    </row>
    <row r="82" spans="11:14" ht="12.75">
      <c r="K82">
        <f t="shared" si="13"/>
        <v>1130</v>
      </c>
      <c r="L82">
        <v>523</v>
      </c>
      <c r="M82" s="1">
        <f t="shared" si="12"/>
        <v>18.833333333333332</v>
      </c>
      <c r="N82" s="2">
        <f t="shared" si="14"/>
        <v>523</v>
      </c>
    </row>
    <row r="83" spans="11:14" ht="12.75">
      <c r="K83">
        <f t="shared" si="13"/>
        <v>1160</v>
      </c>
      <c r="L83">
        <v>523</v>
      </c>
      <c r="M83" s="1">
        <f t="shared" si="12"/>
        <v>19.333333333333332</v>
      </c>
      <c r="N83" s="2">
        <f t="shared" si="14"/>
        <v>523</v>
      </c>
    </row>
    <row r="84" spans="11:14" ht="12.75">
      <c r="K84">
        <f t="shared" si="13"/>
        <v>1190</v>
      </c>
      <c r="L84">
        <v>523</v>
      </c>
      <c r="M84" s="1">
        <f t="shared" si="12"/>
        <v>19.833333333333332</v>
      </c>
      <c r="N84" s="2">
        <f t="shared" si="14"/>
        <v>523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Bridgette Haggerty</dc:creator>
  <cp:keywords/>
  <dc:description/>
  <cp:lastModifiedBy>Howard Drossman</cp:lastModifiedBy>
  <dcterms:created xsi:type="dcterms:W3CDTF">2010-05-05T15:18:17Z</dcterms:created>
  <cp:category/>
  <cp:version/>
  <cp:contentType/>
  <cp:contentStatus/>
</cp:coreProperties>
</file>