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6" yWindow="65416" windowWidth="7100" windowHeight="13120" activeTab="0"/>
  </bookViews>
  <sheets>
    <sheet name="Sheet1" sheetId="1" r:id="rId1"/>
    <sheet name="Snow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<sst xmlns="http://schemas.openxmlformats.org/spreadsheetml/2006/main" count="300" uniqueCount="209">
  <si>
    <t>B12</t>
  </si>
  <si>
    <t>B13</t>
  </si>
  <si>
    <t>B14</t>
  </si>
  <si>
    <t>B15</t>
  </si>
  <si>
    <t>cm above ground</t>
  </si>
  <si>
    <t>g</t>
  </si>
  <si>
    <t>µS</t>
  </si>
  <si>
    <t>Temp</t>
  </si>
  <si>
    <t>Weight</t>
  </si>
  <si>
    <t>Height</t>
  </si>
  <si>
    <t>Net weight</t>
  </si>
  <si>
    <t>Alkalinity Data</t>
  </si>
  <si>
    <t>mL</t>
  </si>
  <si>
    <t>HCl final</t>
  </si>
  <si>
    <t>HCl initial</t>
  </si>
  <si>
    <t>Mass</t>
  </si>
  <si>
    <t>GOG WWTP stream</t>
  </si>
  <si>
    <t>Clear</t>
  </si>
  <si>
    <t>clear</t>
  </si>
  <si>
    <t>snow</t>
  </si>
  <si>
    <t>snow (heavy)</t>
  </si>
  <si>
    <t>rain</t>
  </si>
  <si>
    <t>Rain</t>
  </si>
  <si>
    <t>deep</t>
  </si>
  <si>
    <t>Sleet blowing miserable</t>
  </si>
  <si>
    <t>deepish</t>
  </si>
  <si>
    <t>Rainy</t>
  </si>
  <si>
    <t>Rainy slightly unpleasant</t>
  </si>
  <si>
    <t xml:space="preserve">Yep, still Rainy </t>
  </si>
  <si>
    <t>Depth</t>
  </si>
  <si>
    <t>Width</t>
  </si>
  <si>
    <t>Velocity</t>
  </si>
  <si>
    <t>Symbol</t>
  </si>
  <si>
    <t>drizzling; overcast</t>
  </si>
  <si>
    <t>drizzle; overcast</t>
  </si>
  <si>
    <t>snowy; overcast; 33F</t>
  </si>
  <si>
    <t>snowy; overcast; 30F</t>
  </si>
  <si>
    <t>ATBP</t>
  </si>
  <si>
    <t>MCST</t>
  </si>
  <si>
    <t>Overcast</t>
  </si>
  <si>
    <t>Fountain Creek below WWTP</t>
  </si>
  <si>
    <t>Conductivity</t>
  </si>
  <si>
    <t>Spec. Cond</t>
  </si>
  <si>
    <t>mg/L</t>
  </si>
  <si>
    <t>%sat</t>
  </si>
  <si>
    <t>BOD1</t>
  </si>
  <si>
    <t>BOD2</t>
  </si>
  <si>
    <t>ppm</t>
  </si>
  <si>
    <t>NO3</t>
  </si>
  <si>
    <t>NO2</t>
  </si>
  <si>
    <t>SO4</t>
  </si>
  <si>
    <t>PO4</t>
  </si>
  <si>
    <t>Na</t>
  </si>
  <si>
    <t>K</t>
  </si>
  <si>
    <t>Ca</t>
  </si>
  <si>
    <t>Mg</t>
  </si>
  <si>
    <t>NH4</t>
  </si>
  <si>
    <t>mM</t>
  </si>
  <si>
    <t>Alk</t>
  </si>
  <si>
    <t>E coli</t>
  </si>
  <si>
    <t>Macro</t>
  </si>
  <si>
    <t>DO meter</t>
  </si>
  <si>
    <t>DO Wink</t>
  </si>
  <si>
    <t>Ftn Creek at Tepee B &amp; B</t>
  </si>
  <si>
    <t xml:space="preserve">GPS </t>
  </si>
  <si>
    <t>Easting</t>
  </si>
  <si>
    <t>GPS</t>
  </si>
  <si>
    <t>Li</t>
  </si>
  <si>
    <t>MPN</t>
  </si>
  <si>
    <t>Water T</t>
  </si>
  <si>
    <t xml:space="preserve">Northing </t>
  </si>
  <si>
    <t>PINON</t>
  </si>
  <si>
    <t>Ftn Creek at Pinon</t>
  </si>
  <si>
    <t>#</t>
  </si>
  <si>
    <t>XTAL</t>
  </si>
  <si>
    <t>Crystal Reservoir</t>
  </si>
  <si>
    <t>CROW</t>
  </si>
  <si>
    <t>Crowe Gulch</t>
  </si>
  <si>
    <t>La Casita</t>
  </si>
  <si>
    <t>China</t>
  </si>
  <si>
    <t>Town-N-Country</t>
  </si>
  <si>
    <t>FC24</t>
  </si>
  <si>
    <t>Highway 24</t>
  </si>
  <si>
    <t>SHRIV</t>
  </si>
  <si>
    <t>Shriver Pond</t>
  </si>
  <si>
    <t>SPRING</t>
  </si>
  <si>
    <t>Navajo Spring</t>
  </si>
  <si>
    <t>Desciption</t>
  </si>
  <si>
    <t>Date</t>
  </si>
  <si>
    <t>Time</t>
  </si>
  <si>
    <t>Weather</t>
  </si>
  <si>
    <t>pH</t>
  </si>
  <si>
    <t>TP</t>
  </si>
  <si>
    <t>clear; sunny</t>
  </si>
  <si>
    <t>TNC</t>
  </si>
  <si>
    <t>CONF</t>
  </si>
  <si>
    <t>Ftn conflence w/ Arkansas</t>
  </si>
  <si>
    <t>RACE</t>
  </si>
  <si>
    <t>Ftn at Racetrack</t>
  </si>
  <si>
    <t>CASITA</t>
  </si>
  <si>
    <t>HOWARD</t>
  </si>
  <si>
    <t>Howard's Old House/XTAL PARK</t>
  </si>
  <si>
    <t>CHEYL</t>
  </si>
  <si>
    <t>Cheyenne Creek at Cascade Ave</t>
  </si>
  <si>
    <t>CNYN</t>
  </si>
  <si>
    <t>Cheyenne Creek at Canon Elem</t>
  </si>
  <si>
    <t>BEAR</t>
  </si>
  <si>
    <t>Bear Creek at 21st &amp; Rio Grande</t>
  </si>
  <si>
    <t>overcast; v. light rain</t>
  </si>
  <si>
    <t>powerful stream through a developing riparan wetland</t>
  </si>
  <si>
    <t>cloudy, steady rain</t>
  </si>
  <si>
    <t>overcast; light rain</t>
  </si>
  <si>
    <t>Slope</t>
  </si>
  <si>
    <t>50F; drizzly; overcast</t>
  </si>
  <si>
    <t>HORS</t>
  </si>
  <si>
    <t>Horse Stream</t>
  </si>
  <si>
    <t>PIT A</t>
  </si>
  <si>
    <t>PIT B</t>
  </si>
  <si>
    <t>Snow Pit A</t>
  </si>
  <si>
    <t>Snow Pit B</t>
  </si>
  <si>
    <t>FOUNT</t>
  </si>
  <si>
    <t>CHINA</t>
  </si>
  <si>
    <t>TDS</t>
  </si>
  <si>
    <t>TSS</t>
  </si>
  <si>
    <t>TSIS</t>
  </si>
  <si>
    <t>TSOS</t>
  </si>
  <si>
    <t>Cl</t>
  </si>
  <si>
    <t>F</t>
  </si>
  <si>
    <t>µS/cm</t>
  </si>
  <si>
    <t>deg C</t>
  </si>
  <si>
    <t>ft</t>
  </si>
  <si>
    <t>m/s</t>
  </si>
  <si>
    <t>Elevation</t>
  </si>
  <si>
    <t>CRYST</t>
  </si>
  <si>
    <t>Crystola Creek</t>
  </si>
  <si>
    <t>CC</t>
  </si>
  <si>
    <t>Monument Creek on Campus</t>
  </si>
  <si>
    <t>America the Beautiful Park</t>
  </si>
  <si>
    <t>GOG2</t>
  </si>
  <si>
    <t>GOG1</t>
  </si>
  <si>
    <t>Below GOG WWTP</t>
  </si>
  <si>
    <t>Above GOG WWTP</t>
  </si>
  <si>
    <t>WDMN</t>
  </si>
  <si>
    <t>Monument Creek at Woodmen</t>
  </si>
  <si>
    <t>COTN</t>
  </si>
  <si>
    <t>Cottonwood Creek at Woodmen</t>
  </si>
  <si>
    <t>USAFA</t>
  </si>
  <si>
    <t>JOE</t>
  </si>
  <si>
    <t>SHOOK</t>
  </si>
  <si>
    <t>CULV</t>
  </si>
  <si>
    <t>SAND</t>
  </si>
  <si>
    <t>FtS</t>
  </si>
  <si>
    <t>Monument Creek just below Shooks</t>
  </si>
  <si>
    <t>Shooks Run just before Monument</t>
  </si>
  <si>
    <t>Las vegas WWTP culvert</t>
  </si>
  <si>
    <t>[F]</t>
  </si>
  <si>
    <t>[Cl]</t>
  </si>
  <si>
    <t>[NO2]</t>
  </si>
  <si>
    <t>[NO3]</t>
  </si>
  <si>
    <t>[PO4]</t>
  </si>
  <si>
    <t>[SO4]</t>
  </si>
  <si>
    <t>[Li]</t>
  </si>
  <si>
    <t>[Na]</t>
  </si>
  <si>
    <t>[NH4]</t>
  </si>
  <si>
    <t>[K]</t>
  </si>
  <si>
    <t>[Mg]</t>
  </si>
  <si>
    <t>[Ca]</t>
  </si>
  <si>
    <t>Ion Data</t>
  </si>
  <si>
    <t>Sand Creek at Wildflower School</t>
  </si>
  <si>
    <t>Fountain Creek at Fountain</t>
  </si>
  <si>
    <t>Site</t>
  </si>
  <si>
    <t>Snow</t>
  </si>
  <si>
    <t>FtW</t>
  </si>
  <si>
    <t>Ft W</t>
  </si>
  <si>
    <t>Mon</t>
  </si>
  <si>
    <t>Ft S</t>
  </si>
  <si>
    <t xml:space="preserve">Ft S </t>
  </si>
  <si>
    <t>City</t>
  </si>
  <si>
    <t>Grp</t>
  </si>
  <si>
    <t>Mon Creek at US Air Force Academy</t>
  </si>
  <si>
    <t>GOG3</t>
  </si>
  <si>
    <t>Sample</t>
  </si>
  <si>
    <t>pH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</si>
  <si>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</si>
  <si>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</si>
  <si>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</si>
  <si>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</si>
  <si>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</si>
  <si>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</si>
  <si>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</si>
  <si>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</si>
  <si>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</si>
  <si>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</si>
  <si>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</si>
  <si>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</si>
  <si>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</si>
  <si>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</si>
  <si>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 xml:space="preserve">A15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</si>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</sst>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workbookViewId="0" topLeftCell="A1">
      <pane xSplit="2" topLeftCell="AN1" activePane="topRight" state="frozen"/>
      <selection pane="topLeft" activeCell="A1" sqref="A1"/>
      <selection pane="topRight" activeCell="AR39" sqref="AR39"/>
    </sheetView>
  </sheetViews>
  <sheetFormatPr defaultColWidth="8.8515625" defaultRowHeight="12.75"/>
  <cols>
    <col min="1" max="1" width="3.140625" style="0" bestFit="1" customWidth="1"/>
    <col min="2" max="2" width="8.7109375" style="0" bestFit="1" customWidth="1"/>
    <col min="3" max="3" width="29.7109375" style="0" bestFit="1" customWidth="1"/>
    <col min="4" max="4" width="5.421875" style="0" bestFit="1" customWidth="1"/>
    <col min="5" max="5" width="4.7109375" style="0" bestFit="1" customWidth="1"/>
    <col min="6" max="6" width="7.140625" style="0" bestFit="1" customWidth="1"/>
    <col min="7" max="7" width="5.7109375" style="0" bestFit="1" customWidth="1"/>
    <col min="8" max="8" width="20.8515625" style="0" bestFit="1" customWidth="1"/>
    <col min="9" max="9" width="8.140625" style="0" bestFit="1" customWidth="1"/>
    <col min="10" max="10" width="8.421875" style="2" bestFit="1" customWidth="1"/>
    <col min="11" max="11" width="9.00390625" style="0" bestFit="1" customWidth="1"/>
    <col min="12" max="12" width="12.140625" style="0" bestFit="1" customWidth="1"/>
    <col min="13" max="13" width="5.7109375" style="0" bestFit="1" customWidth="1"/>
    <col min="14" max="14" width="7.28125" style="0" bestFit="1" customWidth="1"/>
    <col min="15" max="15" width="5.8515625" style="0" bestFit="1" customWidth="1"/>
    <col min="16" max="16" width="7.140625" style="0" bestFit="1" customWidth="1"/>
    <col min="17" max="17" width="5.140625" style="0" bestFit="1" customWidth="1"/>
    <col min="18" max="18" width="12.140625" style="0" bestFit="1" customWidth="1"/>
    <col min="19" max="19" width="10.421875" style="0" bestFit="1" customWidth="1"/>
    <col min="20" max="20" width="8.8515625" style="0" bestFit="1" customWidth="1"/>
    <col min="22" max="22" width="8.140625" style="0" bestFit="1" customWidth="1"/>
    <col min="23" max="24" width="5.8515625" style="0" bestFit="1" customWidth="1"/>
    <col min="25" max="25" width="7.7109375" style="0" bestFit="1" customWidth="1"/>
    <col min="26" max="26" width="9.7109375" style="0" bestFit="1" customWidth="1"/>
    <col min="27" max="30" width="6.7109375" style="0" bestFit="1" customWidth="1"/>
    <col min="31" max="36" width="7.00390625" style="0" bestFit="1" customWidth="1"/>
    <col min="37" max="37" width="4.7109375" style="0" bestFit="1" customWidth="1"/>
    <col min="38" max="38" width="5.7109375" style="0" bestFit="1" customWidth="1"/>
    <col min="39" max="40" width="4.7109375" style="0" bestFit="1" customWidth="1"/>
    <col min="41" max="42" width="5.7109375" style="0" bestFit="1" customWidth="1"/>
    <col min="43" max="43" width="5.8515625" style="0" bestFit="1" customWidth="1"/>
    <col min="44" max="44" width="6.28125" style="0" bestFit="1" customWidth="1"/>
    <col min="45" max="45" width="43.421875" style="0" bestFit="1" customWidth="1"/>
    <col min="46" max="16384" width="11.421875" style="0" customWidth="1"/>
  </cols>
  <sheetData>
    <row r="1" spans="1:45" s="3" customFormat="1" ht="12">
      <c r="A1" s="3" t="s">
        <v>73</v>
      </c>
      <c r="B1" s="7" t="s">
        <v>32</v>
      </c>
      <c r="C1" s="7" t="s">
        <v>170</v>
      </c>
      <c r="D1" s="7" t="s">
        <v>178</v>
      </c>
      <c r="E1" s="7" t="s">
        <v>178</v>
      </c>
      <c r="F1" s="7" t="s">
        <v>88</v>
      </c>
      <c r="G1" s="7" t="s">
        <v>89</v>
      </c>
      <c r="H1" s="7" t="s">
        <v>90</v>
      </c>
      <c r="I1" s="7" t="s">
        <v>64</v>
      </c>
      <c r="J1" s="8" t="s">
        <v>66</v>
      </c>
      <c r="K1" s="7" t="s">
        <v>132</v>
      </c>
      <c r="L1" s="7" t="s">
        <v>31</v>
      </c>
      <c r="M1" s="7" t="s">
        <v>30</v>
      </c>
      <c r="N1" s="7" t="s">
        <v>29</v>
      </c>
      <c r="O1" s="7" t="s">
        <v>112</v>
      </c>
      <c r="P1" s="7" t="s">
        <v>69</v>
      </c>
      <c r="Q1" s="7" t="s">
        <v>91</v>
      </c>
      <c r="R1" s="7" t="s">
        <v>41</v>
      </c>
      <c r="S1" s="7" t="s">
        <v>42</v>
      </c>
      <c r="T1" s="7" t="s">
        <v>61</v>
      </c>
      <c r="U1" s="7" t="s">
        <v>61</v>
      </c>
      <c r="V1" s="7" t="s">
        <v>62</v>
      </c>
      <c r="W1" s="7" t="s">
        <v>45</v>
      </c>
      <c r="X1" s="7" t="s">
        <v>46</v>
      </c>
      <c r="Y1" s="7" t="s">
        <v>58</v>
      </c>
      <c r="Z1" s="7" t="s">
        <v>58</v>
      </c>
      <c r="AA1" s="15" t="s">
        <v>122</v>
      </c>
      <c r="AB1" s="15" t="s">
        <v>123</v>
      </c>
      <c r="AC1" s="15" t="s">
        <v>125</v>
      </c>
      <c r="AD1" s="15" t="s">
        <v>124</v>
      </c>
      <c r="AE1" s="12" t="s">
        <v>127</v>
      </c>
      <c r="AF1" s="12" t="s">
        <v>126</v>
      </c>
      <c r="AG1" s="12" t="s">
        <v>49</v>
      </c>
      <c r="AH1" s="12" t="s">
        <v>48</v>
      </c>
      <c r="AI1" s="12" t="s">
        <v>51</v>
      </c>
      <c r="AJ1" s="12" t="s">
        <v>50</v>
      </c>
      <c r="AK1" s="12" t="s">
        <v>67</v>
      </c>
      <c r="AL1" s="12" t="s">
        <v>52</v>
      </c>
      <c r="AM1" s="12" t="s">
        <v>56</v>
      </c>
      <c r="AN1" s="12" t="s">
        <v>53</v>
      </c>
      <c r="AO1" s="12" t="s">
        <v>55</v>
      </c>
      <c r="AP1" s="12" t="s">
        <v>54</v>
      </c>
      <c r="AQ1" s="12" t="s">
        <v>59</v>
      </c>
      <c r="AR1" s="7" t="s">
        <v>60</v>
      </c>
      <c r="AS1" s="7" t="s">
        <v>87</v>
      </c>
    </row>
    <row r="2" spans="2:45" s="3" customFormat="1" ht="12">
      <c r="B2" s="7"/>
      <c r="C2" s="7"/>
      <c r="D2" s="7"/>
      <c r="E2" s="7"/>
      <c r="F2" s="7"/>
      <c r="G2" s="7"/>
      <c r="H2" s="7"/>
      <c r="I2" s="7" t="s">
        <v>65</v>
      </c>
      <c r="J2" s="8" t="s">
        <v>70</v>
      </c>
      <c r="K2" s="7" t="s">
        <v>130</v>
      </c>
      <c r="L2" s="7" t="s">
        <v>131</v>
      </c>
      <c r="M2" s="7" t="s">
        <v>130</v>
      </c>
      <c r="N2" s="7" t="s">
        <v>130</v>
      </c>
      <c r="O2" s="7"/>
      <c r="P2" s="7" t="s">
        <v>129</v>
      </c>
      <c r="Q2" s="7"/>
      <c r="R2" s="7" t="s">
        <v>128</v>
      </c>
      <c r="S2" s="7" t="s">
        <v>128</v>
      </c>
      <c r="T2" s="7" t="s">
        <v>43</v>
      </c>
      <c r="U2" s="7" t="s">
        <v>44</v>
      </c>
      <c r="V2" s="7" t="s">
        <v>47</v>
      </c>
      <c r="W2" s="7" t="s">
        <v>47</v>
      </c>
      <c r="X2" s="7" t="s">
        <v>47</v>
      </c>
      <c r="Y2" s="7" t="s">
        <v>57</v>
      </c>
      <c r="Z2" s="7" t="s">
        <v>47</v>
      </c>
      <c r="AA2" s="15" t="s">
        <v>43</v>
      </c>
      <c r="AB2" s="15" t="s">
        <v>43</v>
      </c>
      <c r="AC2" s="15" t="s">
        <v>43</v>
      </c>
      <c r="AD2" s="15" t="s">
        <v>43</v>
      </c>
      <c r="AE2" s="12" t="s">
        <v>47</v>
      </c>
      <c r="AF2" s="12" t="s">
        <v>47</v>
      </c>
      <c r="AG2" s="12" t="s">
        <v>47</v>
      </c>
      <c r="AH2" s="12" t="s">
        <v>47</v>
      </c>
      <c r="AI2" s="12" t="s">
        <v>47</v>
      </c>
      <c r="AJ2" s="12" t="s">
        <v>47</v>
      </c>
      <c r="AK2" s="12" t="s">
        <v>47</v>
      </c>
      <c r="AL2" s="12" t="s">
        <v>47</v>
      </c>
      <c r="AM2" s="12" t="s">
        <v>47</v>
      </c>
      <c r="AN2" s="12" t="s">
        <v>47</v>
      </c>
      <c r="AO2" s="12" t="s">
        <v>47</v>
      </c>
      <c r="AP2" s="12" t="s">
        <v>47</v>
      </c>
      <c r="AQ2" s="12" t="s">
        <v>68</v>
      </c>
      <c r="AR2" s="7"/>
      <c r="AS2" s="7"/>
    </row>
    <row r="3" spans="1:43" ht="12">
      <c r="A3">
        <v>1</v>
      </c>
      <c r="B3" t="s">
        <v>116</v>
      </c>
      <c r="C3" t="s">
        <v>118</v>
      </c>
      <c r="D3" t="s">
        <v>171</v>
      </c>
      <c r="F3" s="1">
        <v>39929</v>
      </c>
      <c r="G3" s="5"/>
      <c r="H3" t="s">
        <v>93</v>
      </c>
      <c r="J3"/>
      <c r="K3" s="9"/>
      <c r="T3" s="4"/>
      <c r="AA3" s="14"/>
      <c r="AB3" s="14"/>
      <c r="AD3" s="14"/>
      <c r="AE3" s="17">
        <v>0.0044768929257503155</v>
      </c>
      <c r="AF3" s="17">
        <v>0.2572942447135282</v>
      </c>
      <c r="AG3" s="17">
        <v>0</v>
      </c>
      <c r="AH3" s="17">
        <v>0.5617984494264024</v>
      </c>
      <c r="AI3" s="17">
        <v>0.12728284960008215</v>
      </c>
      <c r="AJ3" s="17">
        <v>0.32567396020573114</v>
      </c>
      <c r="AK3" s="17">
        <v>0</v>
      </c>
      <c r="AL3" s="17">
        <v>0.1574859350783392</v>
      </c>
      <c r="AM3" s="17">
        <v>0.4462110226627882</v>
      </c>
      <c r="AN3" s="17">
        <v>0.48588031458083364</v>
      </c>
      <c r="AO3" s="17">
        <v>0.12979504630247815</v>
      </c>
      <c r="AP3" s="17">
        <v>0.9488121479205454</v>
      </c>
      <c r="AQ3" s="13"/>
    </row>
    <row r="4" spans="1:43" ht="12">
      <c r="A4">
        <v>2</v>
      </c>
      <c r="B4" t="s">
        <v>117</v>
      </c>
      <c r="C4" t="s">
        <v>119</v>
      </c>
      <c r="D4" t="s">
        <v>171</v>
      </c>
      <c r="F4" s="1">
        <v>39929</v>
      </c>
      <c r="G4" s="5"/>
      <c r="H4" t="s">
        <v>93</v>
      </c>
      <c r="J4"/>
      <c r="K4" s="9"/>
      <c r="T4" s="4"/>
      <c r="AA4" s="14"/>
      <c r="AB4" s="14"/>
      <c r="AC4" s="14"/>
      <c r="AD4" s="14"/>
      <c r="AE4" s="17">
        <v>0.012669642245699693</v>
      </c>
      <c r="AF4" s="17">
        <v>0.37619157464150915</v>
      </c>
      <c r="AG4" s="17">
        <v>0</v>
      </c>
      <c r="AH4" s="17">
        <v>0.5383617856365603</v>
      </c>
      <c r="AI4" s="17">
        <v>0.07457760245339291</v>
      </c>
      <c r="AJ4" s="17">
        <v>0.29399619643697444</v>
      </c>
      <c r="AK4" s="17">
        <v>0</v>
      </c>
      <c r="AL4" s="17">
        <v>0.26019145857511344</v>
      </c>
      <c r="AM4" s="17">
        <v>0.21444365765649312</v>
      </c>
      <c r="AN4" s="17">
        <v>0.4395161444676049</v>
      </c>
      <c r="AO4" s="17">
        <v>0.17130389523514938</v>
      </c>
      <c r="AP4" s="17">
        <v>1.6630265394946202</v>
      </c>
      <c r="AQ4" s="13"/>
    </row>
    <row r="5" spans="1:43" ht="12">
      <c r="A5">
        <v>3</v>
      </c>
      <c r="B5" t="s">
        <v>74</v>
      </c>
      <c r="C5" t="s">
        <v>75</v>
      </c>
      <c r="D5" t="s">
        <v>171</v>
      </c>
      <c r="F5" s="1">
        <v>39929</v>
      </c>
      <c r="G5" s="5">
        <v>0.0625</v>
      </c>
      <c r="H5" t="s">
        <v>93</v>
      </c>
      <c r="I5" s="2">
        <v>4307963</v>
      </c>
      <c r="J5" s="2">
        <v>497794</v>
      </c>
      <c r="K5" s="2">
        <v>9196</v>
      </c>
      <c r="L5" s="4"/>
      <c r="P5">
        <v>6.3</v>
      </c>
      <c r="Q5">
        <v>6.85</v>
      </c>
      <c r="R5">
        <v>50</v>
      </c>
      <c r="S5">
        <v>70</v>
      </c>
      <c r="T5" s="4">
        <v>8.46</v>
      </c>
      <c r="V5">
        <v>12.08</v>
      </c>
      <c r="Y5" s="18">
        <v>0.5823464862105933</v>
      </c>
      <c r="Z5" s="4">
        <v>58.23464862105933</v>
      </c>
      <c r="AA5" s="16">
        <v>72.31420522166243</v>
      </c>
      <c r="AB5" s="16">
        <v>10.043639614123375</v>
      </c>
      <c r="AC5" s="16">
        <v>15.065459421185063</v>
      </c>
      <c r="AD5" s="16">
        <v>0</v>
      </c>
      <c r="AE5" s="17">
        <v>1.5527186512650228</v>
      </c>
      <c r="AF5" s="17">
        <v>1.980336482686405</v>
      </c>
      <c r="AG5" s="17">
        <v>0</v>
      </c>
      <c r="AH5" s="17">
        <v>0</v>
      </c>
      <c r="AI5" s="17">
        <v>0</v>
      </c>
      <c r="AJ5" s="17">
        <v>6.588605198974781</v>
      </c>
      <c r="AK5" s="17">
        <v>0.0016098085914819395</v>
      </c>
      <c r="AL5" s="17">
        <v>2.2951622321665885</v>
      </c>
      <c r="AM5" s="17">
        <v>0</v>
      </c>
      <c r="AN5" s="17">
        <v>1.03394051459972</v>
      </c>
      <c r="AO5" s="17">
        <v>2.6386512343409936</v>
      </c>
      <c r="AP5" s="17">
        <v>10.82140010934727</v>
      </c>
      <c r="AQ5" s="4"/>
    </row>
    <row r="6" spans="1:43" ht="12">
      <c r="A6">
        <v>4</v>
      </c>
      <c r="B6" t="s">
        <v>76</v>
      </c>
      <c r="C6" t="s">
        <v>77</v>
      </c>
      <c r="D6" t="s">
        <v>171</v>
      </c>
      <c r="F6" s="1">
        <v>39929</v>
      </c>
      <c r="G6" s="5">
        <v>0.041666666666666664</v>
      </c>
      <c r="H6" t="s">
        <v>93</v>
      </c>
      <c r="I6">
        <v>4305738</v>
      </c>
      <c r="J6">
        <v>500654</v>
      </c>
      <c r="K6">
        <v>8527</v>
      </c>
      <c r="L6" s="4">
        <v>1.71</v>
      </c>
      <c r="M6">
        <v>4.25</v>
      </c>
      <c r="N6">
        <v>0.83</v>
      </c>
      <c r="P6">
        <v>8.6</v>
      </c>
      <c r="Q6">
        <v>7.92</v>
      </c>
      <c r="R6">
        <v>70</v>
      </c>
      <c r="S6">
        <v>90</v>
      </c>
      <c r="T6" s="4">
        <v>8.24</v>
      </c>
      <c r="V6">
        <v>8.02</v>
      </c>
      <c r="Y6" s="18">
        <v>0.5432640770786286</v>
      </c>
      <c r="Z6" s="4">
        <v>54.32640770786286</v>
      </c>
      <c r="AA6" s="16">
        <v>150.92616036897576</v>
      </c>
      <c r="AB6" s="16">
        <v>0.49646763279276324</v>
      </c>
      <c r="AC6" s="16">
        <v>14.397561350987791</v>
      </c>
      <c r="AD6" s="16">
        <v>0</v>
      </c>
      <c r="AE6" s="17">
        <v>2.723011777889704</v>
      </c>
      <c r="AF6" s="17">
        <v>2.807989088846347</v>
      </c>
      <c r="AG6" s="17">
        <v>0</v>
      </c>
      <c r="AH6" s="17">
        <v>0.1538700694723151</v>
      </c>
      <c r="AI6" s="17">
        <v>0</v>
      </c>
      <c r="AJ6" s="17">
        <v>6.0042225601050125</v>
      </c>
      <c r="AK6" s="17">
        <v>0.0049129030965473245</v>
      </c>
      <c r="AL6" s="17">
        <v>6.639843423873249</v>
      </c>
      <c r="AM6" s="17">
        <v>0</v>
      </c>
      <c r="AN6" s="17">
        <v>1.577610366466193</v>
      </c>
      <c r="AO6" s="17">
        <v>1.875216229975393</v>
      </c>
      <c r="AP6" s="17">
        <v>11.900984081870838</v>
      </c>
      <c r="AQ6" s="4"/>
    </row>
    <row r="7" spans="1:43" ht="12">
      <c r="A7">
        <v>5</v>
      </c>
      <c r="B7" t="s">
        <v>133</v>
      </c>
      <c r="C7" t="s">
        <v>134</v>
      </c>
      <c r="D7" t="s">
        <v>171</v>
      </c>
      <c r="E7" t="s">
        <v>173</v>
      </c>
      <c r="F7" s="1">
        <v>40291</v>
      </c>
      <c r="G7" s="5">
        <v>0.4375</v>
      </c>
      <c r="H7" t="s">
        <v>36</v>
      </c>
      <c r="I7">
        <v>4311823</v>
      </c>
      <c r="J7">
        <v>497468</v>
      </c>
      <c r="K7">
        <v>8474</v>
      </c>
      <c r="L7" s="4">
        <v>0.308</v>
      </c>
      <c r="M7">
        <v>1.7</v>
      </c>
      <c r="N7">
        <v>0.166</v>
      </c>
      <c r="O7">
        <v>2</v>
      </c>
      <c r="P7" s="16">
        <v>4.7</v>
      </c>
      <c r="Q7" s="4">
        <v>7.05</v>
      </c>
      <c r="R7">
        <v>224.2</v>
      </c>
      <c r="S7">
        <v>340</v>
      </c>
      <c r="T7" s="4">
        <v>5.92</v>
      </c>
      <c r="U7">
        <v>50.1</v>
      </c>
      <c r="V7">
        <v>5.92</v>
      </c>
      <c r="W7" s="4">
        <v>1.32</v>
      </c>
      <c r="X7" s="4">
        <v>0.97</v>
      </c>
      <c r="Y7" s="18">
        <v>3.2346328018034813</v>
      </c>
      <c r="Z7" s="4">
        <v>323.46328018034814</v>
      </c>
      <c r="AA7" s="16">
        <v>567.098313681273</v>
      </c>
      <c r="AB7" s="16">
        <v>15.475394123343976</v>
      </c>
      <c r="AC7" s="16">
        <v>16.973012909474004</v>
      </c>
      <c r="AD7" s="16">
        <v>0</v>
      </c>
      <c r="AE7" s="17">
        <v>1.297256595911387</v>
      </c>
      <c r="AF7" s="17">
        <v>122.057571583332</v>
      </c>
      <c r="AG7" s="17">
        <v>0</v>
      </c>
      <c r="AH7" s="17">
        <v>9.13837223747895</v>
      </c>
      <c r="AI7" s="17">
        <v>0.4862642070669764</v>
      </c>
      <c r="AJ7" s="17">
        <v>19.593780774652007</v>
      </c>
      <c r="AK7" s="17">
        <v>0.01962334174072914</v>
      </c>
      <c r="AL7" s="17">
        <v>35.6436747957961</v>
      </c>
      <c r="AM7" s="17">
        <v>0</v>
      </c>
      <c r="AN7" s="17">
        <v>6.138778592972834</v>
      </c>
      <c r="AO7" s="17">
        <v>19.888864900895587</v>
      </c>
      <c r="AP7" s="17">
        <v>85.93382647110968</v>
      </c>
      <c r="AQ7">
        <v>3</v>
      </c>
    </row>
    <row r="8" spans="1:42" ht="12">
      <c r="A8">
        <v>6</v>
      </c>
      <c r="B8" t="s">
        <v>114</v>
      </c>
      <c r="C8" t="s">
        <v>115</v>
      </c>
      <c r="E8" t="s">
        <v>173</v>
      </c>
      <c r="F8" s="1">
        <v>40291</v>
      </c>
      <c r="G8" s="5">
        <v>0.46875</v>
      </c>
      <c r="H8" t="s">
        <v>36</v>
      </c>
      <c r="I8">
        <v>4310897</v>
      </c>
      <c r="J8">
        <v>498031</v>
      </c>
      <c r="K8">
        <v>7981</v>
      </c>
      <c r="L8" s="4">
        <v>0.91</v>
      </c>
      <c r="M8">
        <v>7.2</v>
      </c>
      <c r="N8">
        <v>0.916</v>
      </c>
      <c r="O8">
        <v>4</v>
      </c>
      <c r="P8" s="16">
        <v>2.5</v>
      </c>
      <c r="Q8" s="4">
        <v>6.4</v>
      </c>
      <c r="R8">
        <v>176.6</v>
      </c>
      <c r="S8">
        <v>288.4</v>
      </c>
      <c r="T8" s="4">
        <v>9.92</v>
      </c>
      <c r="U8">
        <v>75</v>
      </c>
      <c r="V8">
        <v>9.79</v>
      </c>
      <c r="W8" s="4">
        <v>1.4</v>
      </c>
      <c r="X8" s="4">
        <v>1.13</v>
      </c>
      <c r="Y8" s="18">
        <v>1.45769328166549</v>
      </c>
      <c r="Z8" s="4">
        <v>145.769328166549</v>
      </c>
      <c r="AA8" s="16">
        <v>351.93414655965137</v>
      </c>
      <c r="AB8" s="16">
        <v>36.7840774652789</v>
      </c>
      <c r="AC8" s="4">
        <v>31.813256186187438</v>
      </c>
      <c r="AD8" s="16">
        <v>4.97082127909146</v>
      </c>
      <c r="AE8" s="17">
        <v>1.8224979534637</v>
      </c>
      <c r="AF8" s="17">
        <v>30.689137768399345</v>
      </c>
      <c r="AG8" s="17">
        <v>0</v>
      </c>
      <c r="AH8" s="17">
        <v>3.1278340848731876</v>
      </c>
      <c r="AI8" s="17">
        <v>0</v>
      </c>
      <c r="AJ8" s="17">
        <v>11.101658316178035</v>
      </c>
      <c r="AK8" s="17">
        <v>0.0105717873343933</v>
      </c>
      <c r="AL8" s="17">
        <v>13.718535270069236</v>
      </c>
      <c r="AM8" s="17">
        <v>0</v>
      </c>
      <c r="AN8" s="17">
        <v>1.9641264987835496</v>
      </c>
      <c r="AO8" s="17">
        <v>9.382156802173071</v>
      </c>
      <c r="AP8" s="17">
        <v>33.10135504784831</v>
      </c>
    </row>
    <row r="9" spans="1:42" ht="12">
      <c r="A9">
        <v>7</v>
      </c>
      <c r="B9" t="s">
        <v>92</v>
      </c>
      <c r="C9" t="s">
        <v>63</v>
      </c>
      <c r="E9" t="s">
        <v>173</v>
      </c>
      <c r="F9" s="1">
        <v>40291</v>
      </c>
      <c r="G9" s="5">
        <v>0.4861111111111111</v>
      </c>
      <c r="H9" t="s">
        <v>35</v>
      </c>
      <c r="I9">
        <v>4305500</v>
      </c>
      <c r="J9" s="2">
        <v>502395</v>
      </c>
      <c r="K9" s="2">
        <v>7404</v>
      </c>
      <c r="L9" s="4">
        <v>0.79</v>
      </c>
      <c r="M9" s="2">
        <v>10.8</v>
      </c>
      <c r="N9" s="4">
        <v>0.725</v>
      </c>
      <c r="O9" s="4">
        <v>3</v>
      </c>
      <c r="P9" s="16">
        <v>2</v>
      </c>
      <c r="Q9" s="4">
        <v>7.16</v>
      </c>
      <c r="R9" s="4">
        <v>159.4</v>
      </c>
      <c r="S9" s="4">
        <v>261.8</v>
      </c>
      <c r="T9" s="4">
        <v>10.41</v>
      </c>
      <c r="U9" s="4">
        <v>78.2</v>
      </c>
      <c r="V9" s="4">
        <v>11.41</v>
      </c>
      <c r="W9" s="4">
        <v>3.66</v>
      </c>
      <c r="X9" s="4">
        <v>2.53</v>
      </c>
      <c r="Y9" s="18">
        <v>1.4548294553884613</v>
      </c>
      <c r="Z9" s="4">
        <v>145.48294553884614</v>
      </c>
      <c r="AA9" s="16">
        <v>421.01505575032405</v>
      </c>
      <c r="AB9" s="16">
        <v>55.64538143334102</v>
      </c>
      <c r="AC9" s="4">
        <v>32.54729857421825</v>
      </c>
      <c r="AD9" s="16">
        <v>23.09808285912277</v>
      </c>
      <c r="AE9" s="17">
        <v>1.9180419084376934</v>
      </c>
      <c r="AF9" s="17">
        <v>28.44967558280774</v>
      </c>
      <c r="AG9" s="17">
        <v>0</v>
      </c>
      <c r="AH9" s="17">
        <v>3.2371828657910173</v>
      </c>
      <c r="AI9" s="17">
        <v>0</v>
      </c>
      <c r="AJ9" s="17">
        <v>10.99316509985761</v>
      </c>
      <c r="AK9" s="17">
        <v>0.010689187521245905</v>
      </c>
      <c r="AL9" s="17">
        <v>14.49169146661201</v>
      </c>
      <c r="AM9" s="17">
        <v>0</v>
      </c>
      <c r="AN9" s="17">
        <v>2.095694125226638</v>
      </c>
      <c r="AO9" s="17">
        <v>9.285141749708155</v>
      </c>
      <c r="AP9" s="17">
        <v>32.15318977716092</v>
      </c>
    </row>
    <row r="10" spans="1:42" ht="12">
      <c r="A10">
        <v>8</v>
      </c>
      <c r="B10" t="s">
        <v>100</v>
      </c>
      <c r="C10" t="s">
        <v>101</v>
      </c>
      <c r="E10" t="s">
        <v>173</v>
      </c>
      <c r="F10" s="1">
        <v>40291</v>
      </c>
      <c r="G10" s="5">
        <v>0.5090277777777777</v>
      </c>
      <c r="H10" t="s">
        <v>113</v>
      </c>
      <c r="I10" s="11">
        <v>4298611</v>
      </c>
      <c r="J10" s="11">
        <v>507683</v>
      </c>
      <c r="K10">
        <v>6749</v>
      </c>
      <c r="L10" s="4">
        <v>1.15</v>
      </c>
      <c r="M10">
        <v>5.3</v>
      </c>
      <c r="N10">
        <v>1.02</v>
      </c>
      <c r="P10" s="16">
        <v>2.8</v>
      </c>
      <c r="Q10" s="4">
        <v>7.38</v>
      </c>
      <c r="R10">
        <v>36.9</v>
      </c>
      <c r="S10">
        <v>63</v>
      </c>
      <c r="T10">
        <v>11.05</v>
      </c>
      <c r="U10">
        <v>85</v>
      </c>
      <c r="V10">
        <v>6.22</v>
      </c>
      <c r="W10" s="4">
        <v>0</v>
      </c>
      <c r="X10" s="4">
        <v>0</v>
      </c>
      <c r="Y10" s="18">
        <v>0.3991435592374309</v>
      </c>
      <c r="Z10" s="4">
        <v>39.914355923743095</v>
      </c>
      <c r="AA10" s="16"/>
      <c r="AB10" s="16"/>
      <c r="AC10" s="4"/>
      <c r="AD10" s="16"/>
      <c r="AE10" s="17">
        <v>2.295454536253981</v>
      </c>
      <c r="AF10" s="17">
        <v>2.533659925151348</v>
      </c>
      <c r="AG10" s="17">
        <v>0</v>
      </c>
      <c r="AH10" s="17">
        <v>1.124948212283408</v>
      </c>
      <c r="AI10" s="17">
        <v>0</v>
      </c>
      <c r="AJ10" s="17">
        <v>6.006650820001534</v>
      </c>
      <c r="AK10" s="17">
        <v>0.00488693201526534</v>
      </c>
      <c r="AL10" s="17">
        <v>4.2725588067310385</v>
      </c>
      <c r="AM10" s="17">
        <v>0</v>
      </c>
      <c r="AN10" s="17">
        <v>1.9433641450756178</v>
      </c>
      <c r="AO10" s="17">
        <v>1.880975189631083</v>
      </c>
      <c r="AP10" s="17">
        <v>9.242761462707868</v>
      </c>
    </row>
    <row r="11" spans="1:42" ht="12">
      <c r="A11">
        <v>9</v>
      </c>
      <c r="B11" t="s">
        <v>81</v>
      </c>
      <c r="C11" t="s">
        <v>82</v>
      </c>
      <c r="E11" t="s">
        <v>173</v>
      </c>
      <c r="F11" s="1">
        <v>40291</v>
      </c>
      <c r="G11" s="5">
        <v>0.5</v>
      </c>
      <c r="H11" t="s">
        <v>34</v>
      </c>
      <c r="I11">
        <v>4302477</v>
      </c>
      <c r="J11" s="2">
        <v>506173</v>
      </c>
      <c r="K11" s="2">
        <v>6694</v>
      </c>
      <c r="L11" s="4">
        <v>0.85</v>
      </c>
      <c r="M11" s="2">
        <v>20.2</v>
      </c>
      <c r="N11" s="2">
        <v>0.791</v>
      </c>
      <c r="O11" s="2">
        <v>4</v>
      </c>
      <c r="P11" s="16">
        <v>3.6</v>
      </c>
      <c r="Q11" s="4">
        <v>7.46</v>
      </c>
      <c r="R11" s="2">
        <v>153.3</v>
      </c>
      <c r="S11" s="2">
        <v>237.5</v>
      </c>
      <c r="T11" s="16">
        <v>10.5</v>
      </c>
      <c r="U11" s="2">
        <v>81.8</v>
      </c>
      <c r="V11" s="2">
        <v>9.77</v>
      </c>
      <c r="W11" s="4">
        <v>2.49</v>
      </c>
      <c r="X11" s="4">
        <v>2.95</v>
      </c>
      <c r="Y11" s="18">
        <v>1.078299558122062</v>
      </c>
      <c r="Z11" s="4">
        <v>107.8299558122062</v>
      </c>
      <c r="AA11" s="16">
        <v>382.44380526257635</v>
      </c>
      <c r="AB11" s="16">
        <v>87.35485245552343</v>
      </c>
      <c r="AC11" s="16">
        <v>39.416213912858005</v>
      </c>
      <c r="AD11" s="16">
        <v>47.93863854266542</v>
      </c>
      <c r="AE11" s="17">
        <v>2.092707460136117</v>
      </c>
      <c r="AF11" s="17">
        <v>30.587026746733414</v>
      </c>
      <c r="AG11" s="17">
        <v>0</v>
      </c>
      <c r="AH11" s="17">
        <v>2.2394820242575824</v>
      </c>
      <c r="AI11" s="17">
        <v>0</v>
      </c>
      <c r="AJ11" s="17">
        <v>9.923258151833824</v>
      </c>
      <c r="AK11" s="17">
        <v>0.010756642882844267</v>
      </c>
      <c r="AL11" s="17">
        <v>17.201093743011917</v>
      </c>
      <c r="AM11" s="17">
        <v>0</v>
      </c>
      <c r="AN11" s="17">
        <v>1.868115275042568</v>
      </c>
      <c r="AO11" s="17">
        <v>6.751190662377855</v>
      </c>
      <c r="AP11" s="17">
        <v>24.775330328097063</v>
      </c>
    </row>
    <row r="12" spans="1:42" ht="12">
      <c r="A12">
        <v>10</v>
      </c>
      <c r="B12" t="s">
        <v>146</v>
      </c>
      <c r="C12" t="s">
        <v>179</v>
      </c>
      <c r="D12" t="s">
        <v>174</v>
      </c>
      <c r="F12" s="1">
        <v>40291</v>
      </c>
      <c r="G12" s="5">
        <v>0.4375</v>
      </c>
      <c r="H12" t="s">
        <v>19</v>
      </c>
      <c r="I12">
        <v>4312305</v>
      </c>
      <c r="J12" s="2">
        <v>514343</v>
      </c>
      <c r="K12" s="2">
        <v>6851</v>
      </c>
      <c r="L12" s="4">
        <v>1.46</v>
      </c>
      <c r="P12" s="16">
        <v>5</v>
      </c>
      <c r="Q12" s="4">
        <v>7.68</v>
      </c>
      <c r="R12" s="2">
        <v>128</v>
      </c>
      <c r="S12" s="2">
        <v>146</v>
      </c>
      <c r="T12" s="4">
        <v>10.25</v>
      </c>
      <c r="U12" s="2">
        <v>80.6</v>
      </c>
      <c r="V12" s="2">
        <v>6.71</v>
      </c>
      <c r="W12" s="4">
        <v>1.31</v>
      </c>
      <c r="X12" s="4">
        <v>1.51</v>
      </c>
      <c r="Y12" s="18">
        <v>1.00893727459704</v>
      </c>
      <c r="Z12" s="4">
        <v>100.893727459704</v>
      </c>
      <c r="AA12" s="16">
        <v>342.4245407901108</v>
      </c>
      <c r="AB12" s="16">
        <v>1206.690953646876</v>
      </c>
      <c r="AC12" s="16">
        <v>131.28097410482798</v>
      </c>
      <c r="AD12" s="16">
        <v>1075.4099795420482</v>
      </c>
      <c r="AE12" s="17">
        <v>1.1071743751977978</v>
      </c>
      <c r="AF12" s="17">
        <v>18.232999251645232</v>
      </c>
      <c r="AG12" s="17">
        <v>0</v>
      </c>
      <c r="AH12" s="17">
        <v>0.7038480965699294</v>
      </c>
      <c r="AI12" s="17">
        <v>0.22893013819259403</v>
      </c>
      <c r="AJ12" s="17">
        <v>17.333113792843694</v>
      </c>
      <c r="AK12" s="17">
        <v>0.011144361974509182</v>
      </c>
      <c r="AL12" s="17">
        <v>13.792643965546446</v>
      </c>
      <c r="AM12" s="17">
        <v>0</v>
      </c>
      <c r="AN12" s="17">
        <v>3.708901233411487</v>
      </c>
      <c r="AO12" s="17">
        <v>5.716541808461854</v>
      </c>
      <c r="AP12" s="17">
        <v>23.15819417461012</v>
      </c>
    </row>
    <row r="13" spans="1:42" ht="12">
      <c r="A13">
        <v>11</v>
      </c>
      <c r="B13" t="s">
        <v>94</v>
      </c>
      <c r="C13" t="s">
        <v>80</v>
      </c>
      <c r="E13" t="s">
        <v>173</v>
      </c>
      <c r="F13" s="1">
        <v>40291</v>
      </c>
      <c r="G13" s="5">
        <v>0.5993055555555555</v>
      </c>
      <c r="H13" t="s">
        <v>33</v>
      </c>
      <c r="I13">
        <v>4300787</v>
      </c>
      <c r="J13">
        <v>509167</v>
      </c>
      <c r="K13">
        <v>6834</v>
      </c>
      <c r="L13" s="4">
        <v>0.66</v>
      </c>
      <c r="M13">
        <v>5.9</v>
      </c>
      <c r="N13">
        <v>1.122</v>
      </c>
      <c r="P13" s="16">
        <v>4.1</v>
      </c>
      <c r="Q13" s="4">
        <v>7.57</v>
      </c>
      <c r="R13">
        <v>61.3</v>
      </c>
      <c r="S13">
        <v>101.7</v>
      </c>
      <c r="T13">
        <v>10.58</v>
      </c>
      <c r="U13" s="2">
        <v>81</v>
      </c>
      <c r="V13" s="2">
        <v>9.88</v>
      </c>
      <c r="W13" s="4">
        <v>2.1</v>
      </c>
      <c r="X13" s="4">
        <v>1.52</v>
      </c>
      <c r="Y13" s="18">
        <v>0.5529731949704694</v>
      </c>
      <c r="Z13" s="4">
        <v>55.297319497046935</v>
      </c>
      <c r="AA13" s="16">
        <v>272.68641062788777</v>
      </c>
      <c r="AB13" s="16">
        <v>274.6841132697395</v>
      </c>
      <c r="AC13" s="16">
        <v>54.93682265394746</v>
      </c>
      <c r="AD13" s="16">
        <v>219.7472906157924</v>
      </c>
      <c r="AE13" s="17">
        <v>2.356959340925762</v>
      </c>
      <c r="AF13" s="17">
        <v>5.20711025656801</v>
      </c>
      <c r="AG13" s="17">
        <v>0</v>
      </c>
      <c r="AH13" s="17">
        <v>1.1555947128057342</v>
      </c>
      <c r="AI13" s="17">
        <v>0.04520906814004076</v>
      </c>
      <c r="AJ13" s="17">
        <v>6.6106810167624594</v>
      </c>
      <c r="AK13" s="17">
        <v>0.005007814411050014</v>
      </c>
      <c r="AL13" s="17">
        <v>6.348082387609743</v>
      </c>
      <c r="AM13" s="17">
        <v>0</v>
      </c>
      <c r="AN13" s="17">
        <v>2.1178512389220936</v>
      </c>
      <c r="AO13" s="17">
        <v>3.011821381459495</v>
      </c>
      <c r="AP13" s="17">
        <v>11.302561543163131</v>
      </c>
    </row>
    <row r="14" spans="1:42" ht="12">
      <c r="A14">
        <v>12</v>
      </c>
      <c r="B14" t="s">
        <v>85</v>
      </c>
      <c r="C14" t="s">
        <v>86</v>
      </c>
      <c r="F14" s="1">
        <v>40291</v>
      </c>
      <c r="G14" s="5">
        <v>0.5208333333333334</v>
      </c>
      <c r="H14" t="s">
        <v>33</v>
      </c>
      <c r="I14">
        <v>4301131</v>
      </c>
      <c r="J14">
        <v>506996</v>
      </c>
      <c r="K14">
        <v>6355</v>
      </c>
      <c r="L14" s="4"/>
      <c r="P14" s="16">
        <v>12.3</v>
      </c>
      <c r="Q14" s="4">
        <v>6.14</v>
      </c>
      <c r="R14">
        <v>2900</v>
      </c>
      <c r="S14">
        <v>2300</v>
      </c>
      <c r="T14" s="4">
        <v>0.47</v>
      </c>
      <c r="U14">
        <v>4.7</v>
      </c>
      <c r="V14" s="2">
        <v>0.29</v>
      </c>
      <c r="W14" s="4">
        <v>0</v>
      </c>
      <c r="X14" s="4">
        <v>0</v>
      </c>
      <c r="Y14" s="4">
        <v>34.16183168537379</v>
      </c>
      <c r="Z14" s="4">
        <v>3416.1831685373795</v>
      </c>
      <c r="AA14" s="16">
        <v>2412.6462542171057</v>
      </c>
      <c r="AB14" s="16">
        <v>11.165966135219948</v>
      </c>
      <c r="AC14" s="16">
        <v>23.927070289756845</v>
      </c>
      <c r="AD14" s="16">
        <v>0</v>
      </c>
      <c r="AE14" s="17">
        <v>2.740514229177762</v>
      </c>
      <c r="AF14" s="17">
        <v>175.78232275847694</v>
      </c>
      <c r="AG14" s="17">
        <v>0</v>
      </c>
      <c r="AH14" s="17">
        <v>1.2559372740733015</v>
      </c>
      <c r="AI14" s="17">
        <v>0</v>
      </c>
      <c r="AJ14" s="17">
        <v>157.85606461963874</v>
      </c>
      <c r="AK14" s="17">
        <v>0.4893906382297855</v>
      </c>
      <c r="AL14" s="17">
        <v>375.4540202307262</v>
      </c>
      <c r="AM14" s="17">
        <v>0</v>
      </c>
      <c r="AN14" s="17">
        <v>51.03564650670982</v>
      </c>
      <c r="AO14" s="17">
        <v>103.81627466655556</v>
      </c>
      <c r="AP14" s="17">
        <v>380.6925761905944</v>
      </c>
    </row>
    <row r="15" spans="1:43" ht="12">
      <c r="A15">
        <v>13</v>
      </c>
      <c r="B15" t="s">
        <v>142</v>
      </c>
      <c r="C15" t="s">
        <v>143</v>
      </c>
      <c r="D15" t="s">
        <v>174</v>
      </c>
      <c r="F15" s="1">
        <v>40291</v>
      </c>
      <c r="G15" s="5">
        <v>0.4791666666666667</v>
      </c>
      <c r="H15" t="s">
        <v>19</v>
      </c>
      <c r="I15">
        <v>4309291</v>
      </c>
      <c r="J15" s="2">
        <v>515960</v>
      </c>
      <c r="K15" s="2">
        <v>6288</v>
      </c>
      <c r="L15" s="4">
        <v>1.68</v>
      </c>
      <c r="P15" s="16">
        <v>4.1</v>
      </c>
      <c r="Q15" s="4">
        <v>7.2</v>
      </c>
      <c r="R15">
        <v>113.7</v>
      </c>
      <c r="S15">
        <v>130</v>
      </c>
      <c r="T15" s="4">
        <v>10.85</v>
      </c>
      <c r="U15">
        <v>82.9</v>
      </c>
      <c r="V15">
        <v>7.93</v>
      </c>
      <c r="W15" s="4">
        <v>2.65</v>
      </c>
      <c r="X15" s="4">
        <v>2.93</v>
      </c>
      <c r="Y15" s="18">
        <v>0.9726093305314653</v>
      </c>
      <c r="Z15" s="4">
        <v>97.26093305314653</v>
      </c>
      <c r="AA15" s="16">
        <v>578.3217632192411</v>
      </c>
      <c r="AB15" s="16">
        <v>1418.212720871456</v>
      </c>
      <c r="AC15" s="4">
        <v>140.16577085655624</v>
      </c>
      <c r="AD15" s="16">
        <v>1278.0469500148997</v>
      </c>
      <c r="AE15" s="17">
        <v>0.7381483925625992</v>
      </c>
      <c r="AF15" s="17">
        <v>21.498521508982883</v>
      </c>
      <c r="AG15" s="17">
        <v>0</v>
      </c>
      <c r="AH15" s="17">
        <v>0.8481187888984012</v>
      </c>
      <c r="AI15" s="17">
        <v>0.12089924036289873</v>
      </c>
      <c r="AJ15" s="17">
        <v>14.60952990862107</v>
      </c>
      <c r="AK15" s="17">
        <v>0.008590808418781253</v>
      </c>
      <c r="AL15" s="17">
        <v>15.818439486918614</v>
      </c>
      <c r="AM15" s="17">
        <v>0</v>
      </c>
      <c r="AN15" s="17">
        <v>2.887819711852969</v>
      </c>
      <c r="AO15" s="17">
        <v>5.707239213920927</v>
      </c>
      <c r="AP15" s="17">
        <v>20.25074857901374</v>
      </c>
      <c r="AQ15">
        <v>150</v>
      </c>
    </row>
    <row r="16" spans="1:42" ht="12">
      <c r="A16">
        <v>14</v>
      </c>
      <c r="B16" t="s">
        <v>83</v>
      </c>
      <c r="C16" t="s">
        <v>84</v>
      </c>
      <c r="F16" s="1">
        <v>40291</v>
      </c>
      <c r="G16" s="10">
        <v>0.5625</v>
      </c>
      <c r="H16" t="s">
        <v>21</v>
      </c>
      <c r="I16">
        <v>4300938</v>
      </c>
      <c r="J16" s="2">
        <v>508866</v>
      </c>
      <c r="K16" s="2">
        <v>6320</v>
      </c>
      <c r="L16" s="4"/>
      <c r="P16" s="16">
        <v>9.1</v>
      </c>
      <c r="Q16" s="4">
        <v>6.25</v>
      </c>
      <c r="R16">
        <v>198.8</v>
      </c>
      <c r="S16">
        <v>267.1</v>
      </c>
      <c r="T16">
        <v>6.74</v>
      </c>
      <c r="U16">
        <v>59.7</v>
      </c>
      <c r="V16">
        <v>7.37</v>
      </c>
      <c r="W16" s="4">
        <v>4</v>
      </c>
      <c r="X16" s="4">
        <v>4.19</v>
      </c>
      <c r="Y16" s="18">
        <v>1.5816668110374905</v>
      </c>
      <c r="Z16" s="4">
        <v>158.16668110374906</v>
      </c>
      <c r="AA16" s="16">
        <v>418.60245737328705</v>
      </c>
      <c r="AB16" s="16">
        <v>27.12072259038239</v>
      </c>
      <c r="AC16" s="4">
        <v>40.091502959696086</v>
      </c>
      <c r="AD16" s="16">
        <v>0</v>
      </c>
      <c r="AE16" s="17">
        <v>2.2620268298308437</v>
      </c>
      <c r="AF16" s="17">
        <v>26.314736229003728</v>
      </c>
      <c r="AG16" s="17">
        <v>0</v>
      </c>
      <c r="AH16" s="17">
        <v>1.527943840189968</v>
      </c>
      <c r="AI16" s="17">
        <v>0</v>
      </c>
      <c r="AJ16" s="17">
        <v>11.436337328477192</v>
      </c>
      <c r="AK16" s="17">
        <v>0.01733453555552221</v>
      </c>
      <c r="AL16" s="17">
        <v>18.07576889341364</v>
      </c>
      <c r="AM16" s="17">
        <v>0</v>
      </c>
      <c r="AN16" s="17">
        <v>2.994483428057552</v>
      </c>
      <c r="AO16" s="17">
        <v>8.254175296943254</v>
      </c>
      <c r="AP16" s="17">
        <v>30.56790125149222</v>
      </c>
    </row>
    <row r="17" spans="1:43" ht="12">
      <c r="A17">
        <v>15</v>
      </c>
      <c r="B17" t="s">
        <v>144</v>
      </c>
      <c r="C17" t="s">
        <v>145</v>
      </c>
      <c r="D17" t="s">
        <v>174</v>
      </c>
      <c r="F17" s="1">
        <v>40291</v>
      </c>
      <c r="G17" s="5">
        <v>0.46875</v>
      </c>
      <c r="H17" t="s">
        <v>19</v>
      </c>
      <c r="I17">
        <v>4308742</v>
      </c>
      <c r="J17" s="2">
        <v>516088</v>
      </c>
      <c r="K17" s="2">
        <v>6266</v>
      </c>
      <c r="L17" s="4">
        <v>2.02</v>
      </c>
      <c r="P17" s="16">
        <v>2.8</v>
      </c>
      <c r="Q17" s="4">
        <v>7.29</v>
      </c>
      <c r="R17">
        <v>101.3</v>
      </c>
      <c r="S17">
        <v>115</v>
      </c>
      <c r="T17">
        <v>11.01</v>
      </c>
      <c r="U17">
        <v>81</v>
      </c>
      <c r="V17">
        <v>6.49</v>
      </c>
      <c r="W17" s="4">
        <v>1.05</v>
      </c>
      <c r="X17" s="4">
        <v>1.59</v>
      </c>
      <c r="Y17" s="18">
        <v>0.9496860088142457</v>
      </c>
      <c r="Z17" s="4">
        <v>94.96860088142459</v>
      </c>
      <c r="AA17" s="16">
        <v>227.45892803247074</v>
      </c>
      <c r="AB17" s="16">
        <v>1430.5118364882928</v>
      </c>
      <c r="AC17" s="4">
        <v>148.76460695959616</v>
      </c>
      <c r="AD17" s="16">
        <v>1281.7472295286966</v>
      </c>
      <c r="AE17" s="17">
        <v>0.08287498955399163</v>
      </c>
      <c r="AF17" s="17">
        <v>17.8872187514908</v>
      </c>
      <c r="AG17" s="17">
        <v>0</v>
      </c>
      <c r="AH17" s="17">
        <v>1.2142425304566007</v>
      </c>
      <c r="AI17" s="17">
        <v>0.050746210434318664</v>
      </c>
      <c r="AJ17" s="17">
        <v>14.161233669413267</v>
      </c>
      <c r="AK17" s="17">
        <v>0.016362800280107472</v>
      </c>
      <c r="AL17" s="17">
        <v>13.851109731506432</v>
      </c>
      <c r="AM17" s="17">
        <v>0</v>
      </c>
      <c r="AN17" s="17">
        <v>1.7800080475981634</v>
      </c>
      <c r="AO17" s="17">
        <v>3.5727694975841544</v>
      </c>
      <c r="AP17" s="17">
        <v>19.81675028033336</v>
      </c>
      <c r="AQ17">
        <v>460</v>
      </c>
    </row>
    <row r="18" spans="1:42" ht="12">
      <c r="A18">
        <v>16</v>
      </c>
      <c r="B18" t="s">
        <v>121</v>
      </c>
      <c r="C18" t="s">
        <v>79</v>
      </c>
      <c r="E18" t="s">
        <v>172</v>
      </c>
      <c r="F18" s="1">
        <v>40291</v>
      </c>
      <c r="G18" s="5">
        <v>0.5416666666666666</v>
      </c>
      <c r="H18" t="s">
        <v>34</v>
      </c>
      <c r="I18">
        <v>4301023</v>
      </c>
      <c r="J18">
        <v>509453</v>
      </c>
      <c r="K18">
        <v>6266</v>
      </c>
      <c r="L18" s="4">
        <v>1.771</v>
      </c>
      <c r="M18">
        <v>10.1</v>
      </c>
      <c r="N18">
        <v>2.6667</v>
      </c>
      <c r="O18">
        <v>3</v>
      </c>
      <c r="P18" s="16">
        <v>5.2</v>
      </c>
      <c r="Q18" s="4">
        <v>6.8</v>
      </c>
      <c r="R18">
        <v>143.5</v>
      </c>
      <c r="S18">
        <v>214.4</v>
      </c>
      <c r="T18">
        <v>10.09</v>
      </c>
      <c r="U18">
        <v>76</v>
      </c>
      <c r="V18">
        <v>12.49</v>
      </c>
      <c r="W18" s="4">
        <v>5.95</v>
      </c>
      <c r="X18" s="4">
        <v>5.72</v>
      </c>
      <c r="Y18" s="18">
        <v>1.2787766096351574</v>
      </c>
      <c r="Z18" s="4">
        <v>127.87766096351577</v>
      </c>
      <c r="AA18" s="16">
        <v>705.9121407772876</v>
      </c>
      <c r="AB18" s="16">
        <v>242.05595645018366</v>
      </c>
      <c r="AC18" s="4">
        <v>46.58817571844559</v>
      </c>
      <c r="AD18" s="16">
        <v>195.46778073173806</v>
      </c>
      <c r="AE18" s="17">
        <v>1.8886960799477184</v>
      </c>
      <c r="AF18" s="17">
        <v>23.81654257426204</v>
      </c>
      <c r="AG18" s="17">
        <v>0</v>
      </c>
      <c r="AH18" s="17">
        <v>1.792320069593791</v>
      </c>
      <c r="AI18" s="17">
        <v>0</v>
      </c>
      <c r="AJ18" s="17">
        <v>9.390235309309002</v>
      </c>
      <c r="AK18" s="17">
        <v>0.013195184052130155</v>
      </c>
      <c r="AL18" s="17">
        <v>16.863891761023627</v>
      </c>
      <c r="AM18" s="17">
        <v>0</v>
      </c>
      <c r="AN18" s="17">
        <v>2.359140070071702</v>
      </c>
      <c r="AO18" s="17">
        <v>6.718737447215088</v>
      </c>
      <c r="AP18" s="17">
        <v>24.052812117728568</v>
      </c>
    </row>
    <row r="19" spans="1:43" ht="12">
      <c r="A19">
        <v>17</v>
      </c>
      <c r="B19" t="s">
        <v>139</v>
      </c>
      <c r="C19" t="s">
        <v>141</v>
      </c>
      <c r="D19" t="s">
        <v>174</v>
      </c>
      <c r="E19" t="s">
        <v>177</v>
      </c>
      <c r="F19" s="1">
        <v>40291</v>
      </c>
      <c r="G19" s="5">
        <v>0.5104166666666666</v>
      </c>
      <c r="H19" t="s">
        <v>20</v>
      </c>
      <c r="I19">
        <v>4305432</v>
      </c>
      <c r="J19" s="2">
        <v>515526</v>
      </c>
      <c r="K19" s="2">
        <v>6190</v>
      </c>
      <c r="L19" s="4">
        <v>2.2</v>
      </c>
      <c r="P19" s="16">
        <v>3.9</v>
      </c>
      <c r="Q19" s="4">
        <v>7.19</v>
      </c>
      <c r="R19">
        <v>122.8</v>
      </c>
      <c r="S19">
        <v>140</v>
      </c>
      <c r="T19">
        <v>10.43</v>
      </c>
      <c r="U19">
        <v>79.4</v>
      </c>
      <c r="V19">
        <v>6.05</v>
      </c>
      <c r="W19" s="4">
        <v>1.5</v>
      </c>
      <c r="X19" s="4">
        <v>1.1</v>
      </c>
      <c r="Y19" s="18">
        <v>1.0722640309387916</v>
      </c>
      <c r="Z19" s="4">
        <v>107.22640309387917</v>
      </c>
      <c r="AA19" s="16">
        <v>411.414852403568</v>
      </c>
      <c r="AB19" s="16">
        <v>1743.875156872374</v>
      </c>
      <c r="AC19" s="4">
        <v>165.87548425819818</v>
      </c>
      <c r="AD19" s="16">
        <v>1577.9996726141758</v>
      </c>
      <c r="AE19" s="17">
        <v>0.46708052491205654</v>
      </c>
      <c r="AF19" s="17">
        <v>21.88279257655279</v>
      </c>
      <c r="AG19" s="17">
        <v>0</v>
      </c>
      <c r="AH19" s="17">
        <v>1.154616091843198</v>
      </c>
      <c r="AI19" s="17">
        <v>0.10030333595183598</v>
      </c>
      <c r="AJ19" s="17">
        <v>18.50181938991445</v>
      </c>
      <c r="AK19" s="17">
        <v>0.012304932465725824</v>
      </c>
      <c r="AL19" s="17">
        <v>16.482050421055888</v>
      </c>
      <c r="AM19" s="17">
        <v>0</v>
      </c>
      <c r="AN19" s="17">
        <v>2.5563609357685326</v>
      </c>
      <c r="AO19" s="17">
        <v>5.447722544961675</v>
      </c>
      <c r="AP19" s="17">
        <v>22.363418562198017</v>
      </c>
      <c r="AQ19">
        <v>1100</v>
      </c>
    </row>
    <row r="20" spans="1:43" ht="12">
      <c r="A20">
        <v>18</v>
      </c>
      <c r="B20" t="s">
        <v>138</v>
      </c>
      <c r="C20" t="s">
        <v>140</v>
      </c>
      <c r="D20" t="s">
        <v>174</v>
      </c>
      <c r="E20" t="s">
        <v>177</v>
      </c>
      <c r="F20" s="1">
        <v>40291</v>
      </c>
      <c r="G20" s="5">
        <v>0.5277777777777778</v>
      </c>
      <c r="H20" t="s">
        <v>19</v>
      </c>
      <c r="I20">
        <v>4304846</v>
      </c>
      <c r="J20" s="2">
        <v>515211</v>
      </c>
      <c r="K20" s="2">
        <v>6160</v>
      </c>
      <c r="L20" s="4">
        <v>1.24</v>
      </c>
      <c r="P20" s="16">
        <v>15.4</v>
      </c>
      <c r="Q20" s="4">
        <v>6.88</v>
      </c>
      <c r="R20">
        <v>342.8</v>
      </c>
      <c r="S20">
        <v>391</v>
      </c>
      <c r="T20">
        <v>6.35</v>
      </c>
      <c r="U20">
        <v>63.6</v>
      </c>
      <c r="V20">
        <v>5.45</v>
      </c>
      <c r="W20" s="4">
        <v>3.34</v>
      </c>
      <c r="X20" s="4">
        <v>3.65</v>
      </c>
      <c r="Y20" s="18">
        <v>1.3957739991537155</v>
      </c>
      <c r="Z20" s="4">
        <v>139.57739991537156</v>
      </c>
      <c r="AA20" s="16">
        <v>-106.63077799058817</v>
      </c>
      <c r="AB20" s="16">
        <v>7.246751902272726</v>
      </c>
      <c r="AC20" s="4">
        <v>33.12800869610237</v>
      </c>
      <c r="AD20" s="16">
        <v>-25.881256793829643</v>
      </c>
      <c r="AE20" s="17">
        <v>0.23103852749474615</v>
      </c>
      <c r="AF20" s="17">
        <v>45.03422156419612</v>
      </c>
      <c r="AG20" s="17">
        <v>1.8411909199577834</v>
      </c>
      <c r="AH20" s="17">
        <v>12.580501102718726</v>
      </c>
      <c r="AI20" s="17">
        <v>1.899865641104057</v>
      </c>
      <c r="AJ20" s="17">
        <v>48.2149782904181</v>
      </c>
      <c r="AK20" s="17">
        <v>0.004572836769592735</v>
      </c>
      <c r="AL20" s="17">
        <v>50.14160507966175</v>
      </c>
      <c r="AM20" s="17">
        <v>0</v>
      </c>
      <c r="AN20" s="17">
        <v>11.806007454645808</v>
      </c>
      <c r="AO20" s="17">
        <v>5.56868093256282</v>
      </c>
      <c r="AP20" s="17">
        <v>22.727094929813504</v>
      </c>
      <c r="AQ20">
        <v>150</v>
      </c>
    </row>
    <row r="21" spans="1:43" ht="12">
      <c r="A21">
        <v>19</v>
      </c>
      <c r="B21" t="s">
        <v>180</v>
      </c>
      <c r="C21" t="s">
        <v>16</v>
      </c>
      <c r="D21" t="s">
        <v>174</v>
      </c>
      <c r="E21" t="s">
        <v>177</v>
      </c>
      <c r="F21" s="1">
        <v>40291</v>
      </c>
      <c r="G21" s="5">
        <v>0.4861111111111111</v>
      </c>
      <c r="H21" t="s">
        <v>19</v>
      </c>
      <c r="I21">
        <v>4304832</v>
      </c>
      <c r="J21" s="2">
        <v>515185</v>
      </c>
      <c r="K21" s="2">
        <v>6159</v>
      </c>
      <c r="L21" s="4">
        <v>1.89</v>
      </c>
      <c r="P21" s="16">
        <v>5.8</v>
      </c>
      <c r="Q21" s="4">
        <v>7.29</v>
      </c>
      <c r="R21">
        <v>145.5</v>
      </c>
      <c r="S21">
        <v>166</v>
      </c>
      <c r="T21">
        <v>9.6</v>
      </c>
      <c r="U21">
        <v>76.8</v>
      </c>
      <c r="V21">
        <v>7.09</v>
      </c>
      <c r="W21" s="4">
        <v>2.05</v>
      </c>
      <c r="X21" s="4">
        <v>1.7</v>
      </c>
      <c r="Y21" s="18">
        <v>1.095066683427245</v>
      </c>
      <c r="Z21" s="4">
        <v>109.50666834272452</v>
      </c>
      <c r="AA21" s="16">
        <v>531.217822708986</v>
      </c>
      <c r="AB21" s="16">
        <v>851.8206496302535</v>
      </c>
      <c r="AC21" s="4">
        <v>115.83824768323464</v>
      </c>
      <c r="AD21" s="16">
        <v>735.9824019470188</v>
      </c>
      <c r="AE21" s="17">
        <v>0.3948280290980017</v>
      </c>
      <c r="AF21" s="17">
        <v>24.606955226072582</v>
      </c>
      <c r="AG21" s="17">
        <v>0.33909527058604705</v>
      </c>
      <c r="AH21" s="17">
        <v>2.852577560526976</v>
      </c>
      <c r="AI21" s="17">
        <v>0.3554112232902519</v>
      </c>
      <c r="AJ21" s="17">
        <v>21.795460080442858</v>
      </c>
      <c r="AK21" s="17">
        <v>0.01285885743535721</v>
      </c>
      <c r="AL21" s="17">
        <v>21.147453964430433</v>
      </c>
      <c r="AM21" s="17">
        <v>0</v>
      </c>
      <c r="AN21" s="17">
        <v>3.978597410146272</v>
      </c>
      <c r="AO21" s="17">
        <v>4.913674331633998</v>
      </c>
      <c r="AP21" s="17">
        <v>21.838938233575732</v>
      </c>
      <c r="AQ21">
        <v>1100</v>
      </c>
    </row>
    <row r="22" spans="1:43" ht="12">
      <c r="A22">
        <v>20</v>
      </c>
      <c r="B22" t="s">
        <v>150</v>
      </c>
      <c r="C22" t="s">
        <v>168</v>
      </c>
      <c r="D22" t="s">
        <v>151</v>
      </c>
      <c r="F22" s="1">
        <v>40291</v>
      </c>
      <c r="G22" s="5">
        <v>0.5208333333333334</v>
      </c>
      <c r="H22" t="s">
        <v>24</v>
      </c>
      <c r="I22" s="2">
        <v>4296421</v>
      </c>
      <c r="J22">
        <v>522334</v>
      </c>
      <c r="K22" s="2">
        <v>6008</v>
      </c>
      <c r="L22" s="4">
        <v>4.5</v>
      </c>
      <c r="M22" s="2">
        <v>15</v>
      </c>
      <c r="N22" s="4" t="s">
        <v>25</v>
      </c>
      <c r="O22" s="4"/>
      <c r="P22" s="16">
        <v>5.6</v>
      </c>
      <c r="Q22" s="4">
        <v>6.9</v>
      </c>
      <c r="R22" s="4">
        <v>98</v>
      </c>
      <c r="S22" s="4">
        <v>108.5</v>
      </c>
      <c r="T22" s="4">
        <v>9.9</v>
      </c>
      <c r="U22" s="4">
        <v>76.5</v>
      </c>
      <c r="V22" s="4">
        <v>7.28</v>
      </c>
      <c r="W22" s="4">
        <v>7.28</v>
      </c>
      <c r="X22" s="4">
        <v>7.28</v>
      </c>
      <c r="Y22" s="18">
        <v>1.1093551270891624</v>
      </c>
      <c r="Z22" s="4">
        <v>110.93551270891624</v>
      </c>
      <c r="AA22" s="16">
        <v>262.6887086054538</v>
      </c>
      <c r="AB22" s="16">
        <v>1756.5329310363013</v>
      </c>
      <c r="AC22" s="4">
        <v>214.15987087109247</v>
      </c>
      <c r="AD22" s="16">
        <v>1542.373060165209</v>
      </c>
      <c r="AE22" s="17">
        <v>0.09604853844400865</v>
      </c>
      <c r="AF22" s="17">
        <v>14.339891978943708</v>
      </c>
      <c r="AG22" s="17">
        <v>0.2339853005223424</v>
      </c>
      <c r="AH22" s="17">
        <v>1.991850548584019</v>
      </c>
      <c r="AI22" s="17">
        <v>0.7458781004059025</v>
      </c>
      <c r="AJ22" s="17">
        <v>12.575735896710615</v>
      </c>
      <c r="AK22" s="17">
        <v>0.0037215859232275763</v>
      </c>
      <c r="AL22" s="17">
        <v>16.960405558723203</v>
      </c>
      <c r="AM22" s="17">
        <v>8.248946482775574</v>
      </c>
      <c r="AN22" s="17">
        <v>3.611157011317129</v>
      </c>
      <c r="AO22" s="17">
        <v>2.511001985497651</v>
      </c>
      <c r="AP22" s="17">
        <v>14.124152372596727</v>
      </c>
      <c r="AQ22">
        <v>1100</v>
      </c>
    </row>
    <row r="23" spans="1:43" ht="12">
      <c r="A23">
        <v>21</v>
      </c>
      <c r="B23" t="s">
        <v>135</v>
      </c>
      <c r="C23" t="s">
        <v>136</v>
      </c>
      <c r="D23" t="s">
        <v>174</v>
      </c>
      <c r="E23" t="s">
        <v>177</v>
      </c>
      <c r="F23" s="1">
        <v>40291</v>
      </c>
      <c r="G23" s="5">
        <v>0.6041666666666666</v>
      </c>
      <c r="H23" t="s">
        <v>39</v>
      </c>
      <c r="I23">
        <v>4300547</v>
      </c>
      <c r="J23" s="2">
        <v>514870</v>
      </c>
      <c r="K23" s="2">
        <v>6070</v>
      </c>
      <c r="L23" s="4">
        <v>2.1520803443328553</v>
      </c>
      <c r="P23" s="16">
        <v>4.8</v>
      </c>
      <c r="Q23" s="4">
        <v>7.31</v>
      </c>
      <c r="R23">
        <v>122.8</v>
      </c>
      <c r="S23">
        <v>140</v>
      </c>
      <c r="T23">
        <v>10.19</v>
      </c>
      <c r="U23">
        <v>79.3</v>
      </c>
      <c r="V23">
        <v>6.59</v>
      </c>
      <c r="W23" s="4">
        <v>1.91</v>
      </c>
      <c r="X23" s="4">
        <v>1.98</v>
      </c>
      <c r="Y23" s="18">
        <v>1.0166691924217572</v>
      </c>
      <c r="Z23" s="4">
        <v>101.66691924217571</v>
      </c>
      <c r="AA23" s="16">
        <v>251.86860854261946</v>
      </c>
      <c r="AB23" s="16">
        <v>1279.166035051715</v>
      </c>
      <c r="AC23" s="4">
        <v>138.76094637297567</v>
      </c>
      <c r="AD23" s="16">
        <v>1140.4050886787393</v>
      </c>
      <c r="AE23" s="17">
        <v>0.3793111389299582</v>
      </c>
      <c r="AF23" s="17">
        <v>18.386796767674525</v>
      </c>
      <c r="AG23" s="17">
        <v>0</v>
      </c>
      <c r="AH23" s="17">
        <v>1.5110779700039492</v>
      </c>
      <c r="AI23" s="17">
        <v>0.14624254395307054</v>
      </c>
      <c r="AJ23" s="17">
        <v>18.348513586980516</v>
      </c>
      <c r="AK23" s="17">
        <v>0.01104606419094107</v>
      </c>
      <c r="AL23" s="17">
        <v>15.326940525615047</v>
      </c>
      <c r="AM23" s="17">
        <v>0</v>
      </c>
      <c r="AN23" s="17">
        <v>2.7140733939707467</v>
      </c>
      <c r="AO23" s="17">
        <v>4.753942502037345</v>
      </c>
      <c r="AP23" s="17">
        <v>21.51872336954998</v>
      </c>
      <c r="AQ23">
        <v>240</v>
      </c>
    </row>
    <row r="24" spans="1:45" ht="12">
      <c r="A24">
        <v>22</v>
      </c>
      <c r="B24" t="s">
        <v>99</v>
      </c>
      <c r="C24" t="s">
        <v>78</v>
      </c>
      <c r="E24" t="s">
        <v>173</v>
      </c>
      <c r="F24" s="1">
        <v>40291</v>
      </c>
      <c r="G24" s="5">
        <v>0.5645833333333333</v>
      </c>
      <c r="H24" t="s">
        <v>108</v>
      </c>
      <c r="I24">
        <v>4298115</v>
      </c>
      <c r="J24">
        <v>513573</v>
      </c>
      <c r="K24">
        <v>6013</v>
      </c>
      <c r="L24" s="4">
        <v>1.75</v>
      </c>
      <c r="M24">
        <v>15.8</v>
      </c>
      <c r="N24" s="4">
        <v>1.8</v>
      </c>
      <c r="O24" s="4"/>
      <c r="P24" s="16">
        <v>6.4</v>
      </c>
      <c r="Q24" s="4">
        <v>8.1</v>
      </c>
      <c r="R24">
        <v>133.6</v>
      </c>
      <c r="S24" s="4">
        <v>206.8</v>
      </c>
      <c r="T24">
        <v>9.95</v>
      </c>
      <c r="U24">
        <v>77</v>
      </c>
      <c r="V24">
        <v>9.14</v>
      </c>
      <c r="W24" s="4">
        <v>4.59</v>
      </c>
      <c r="X24" s="4">
        <v>4.11</v>
      </c>
      <c r="Y24" s="18">
        <v>1.2144825637836263</v>
      </c>
      <c r="Z24" s="4">
        <v>121.44825637836261</v>
      </c>
      <c r="AA24" s="16">
        <v>321.96821420181175</v>
      </c>
      <c r="AB24" s="16">
        <v>199.6398653409536</v>
      </c>
      <c r="AC24" s="4">
        <v>48.93133954435141</v>
      </c>
      <c r="AD24" s="16">
        <v>150.7085257966022</v>
      </c>
      <c r="AE24" s="17">
        <v>1.4682209203645524</v>
      </c>
      <c r="AF24" s="17">
        <v>18.129594227489946</v>
      </c>
      <c r="AG24" s="17">
        <v>0</v>
      </c>
      <c r="AH24" s="17">
        <v>1.6477126735183083</v>
      </c>
      <c r="AI24" s="17">
        <v>0.03228410251556108</v>
      </c>
      <c r="AJ24" s="17">
        <v>18.124915343468214</v>
      </c>
      <c r="AK24" s="17">
        <v>0.010346836637381658</v>
      </c>
      <c r="AL24" s="17">
        <v>15.67465667447059</v>
      </c>
      <c r="AM24" s="17">
        <v>0</v>
      </c>
      <c r="AN24" s="17">
        <v>2.9020675542764898</v>
      </c>
      <c r="AO24" s="17">
        <v>7.002014411699551</v>
      </c>
      <c r="AP24" s="17">
        <v>23.47020786121622</v>
      </c>
      <c r="AQ24">
        <v>1100</v>
      </c>
      <c r="AS24" t="s">
        <v>109</v>
      </c>
    </row>
    <row r="25" spans="1:43" ht="12">
      <c r="A25">
        <v>23</v>
      </c>
      <c r="B25" t="s">
        <v>37</v>
      </c>
      <c r="C25" t="s">
        <v>137</v>
      </c>
      <c r="D25" t="s">
        <v>174</v>
      </c>
      <c r="E25" t="s">
        <v>177</v>
      </c>
      <c r="F25" s="1">
        <v>40291</v>
      </c>
      <c r="G25" s="5">
        <v>0.5833333333333334</v>
      </c>
      <c r="H25" t="s">
        <v>39</v>
      </c>
      <c r="I25">
        <v>4297722</v>
      </c>
      <c r="J25" s="2">
        <v>514507</v>
      </c>
      <c r="K25" s="2">
        <v>5980</v>
      </c>
      <c r="L25" s="4">
        <v>1.2437810945273633</v>
      </c>
      <c r="P25" s="16">
        <v>5.1</v>
      </c>
      <c r="Q25" s="4">
        <v>7.33</v>
      </c>
      <c r="R25">
        <v>169.1</v>
      </c>
      <c r="S25">
        <v>193</v>
      </c>
      <c r="T25">
        <v>9.94</v>
      </c>
      <c r="U25">
        <v>77.8</v>
      </c>
      <c r="V25">
        <v>6.94</v>
      </c>
      <c r="W25" s="4">
        <v>2.41</v>
      </c>
      <c r="X25" s="4">
        <v>2.54</v>
      </c>
      <c r="Y25" s="18">
        <v>1.128094174812837</v>
      </c>
      <c r="Z25" s="4">
        <v>112.80941748128372</v>
      </c>
      <c r="AA25" s="16">
        <v>334.3231723330361</v>
      </c>
      <c r="AB25" s="16">
        <v>1475.6681413247682</v>
      </c>
      <c r="AC25" s="4">
        <v>155.54612851746384</v>
      </c>
      <c r="AD25" s="16">
        <v>1320.1220128073044</v>
      </c>
      <c r="AE25" s="17">
        <v>0.31407538843761384</v>
      </c>
      <c r="AF25" s="17">
        <v>16.821411865880723</v>
      </c>
      <c r="AG25" s="17">
        <v>0</v>
      </c>
      <c r="AH25" s="17">
        <v>1.4019415466052094</v>
      </c>
      <c r="AI25" s="17">
        <v>0.11973250666633801</v>
      </c>
      <c r="AJ25" s="17">
        <v>16.359471081970394</v>
      </c>
      <c r="AK25" s="17">
        <v>0.010458963764994271</v>
      </c>
      <c r="AL25" s="17">
        <v>14.694225167542381</v>
      </c>
      <c r="AM25" s="17">
        <v>0</v>
      </c>
      <c r="AN25" s="17">
        <v>2.5537712187403283</v>
      </c>
      <c r="AO25" s="17">
        <v>4.633195152035652</v>
      </c>
      <c r="AP25" s="17">
        <v>20.96572466144343</v>
      </c>
      <c r="AQ25">
        <v>240</v>
      </c>
    </row>
    <row r="26" spans="1:43" ht="12">
      <c r="A26">
        <v>24</v>
      </c>
      <c r="B26" t="s">
        <v>148</v>
      </c>
      <c r="C26" t="s">
        <v>153</v>
      </c>
      <c r="D26" t="s">
        <v>176</v>
      </c>
      <c r="E26" t="s">
        <v>177</v>
      </c>
      <c r="F26" s="1">
        <v>40291</v>
      </c>
      <c r="G26" s="5">
        <v>0.513888888888889</v>
      </c>
      <c r="H26" t="s">
        <v>22</v>
      </c>
      <c r="I26" s="2">
        <v>4296365</v>
      </c>
      <c r="J26">
        <v>515842</v>
      </c>
      <c r="K26" s="2">
        <v>5876</v>
      </c>
      <c r="L26" s="4">
        <v>6</v>
      </c>
      <c r="M26" s="2">
        <v>20</v>
      </c>
      <c r="N26" t="s">
        <v>23</v>
      </c>
      <c r="P26" s="16">
        <v>6.9</v>
      </c>
      <c r="Q26" s="4">
        <v>7.07</v>
      </c>
      <c r="R26">
        <v>160.9</v>
      </c>
      <c r="S26">
        <v>182</v>
      </c>
      <c r="T26">
        <v>9.9</v>
      </c>
      <c r="U26">
        <v>75.9</v>
      </c>
      <c r="V26">
        <v>7.42</v>
      </c>
      <c r="W26" s="4">
        <v>1.83</v>
      </c>
      <c r="X26" s="4">
        <v>7.22</v>
      </c>
      <c r="Y26" s="18">
        <v>1.3865621595450204</v>
      </c>
      <c r="Z26" s="4">
        <v>138.65621595450204</v>
      </c>
      <c r="AA26" s="16">
        <v>437.6566096352757</v>
      </c>
      <c r="AB26" s="16">
        <v>294.79460752633275</v>
      </c>
      <c r="AC26" s="4">
        <v>83.90308060364886</v>
      </c>
      <c r="AD26" s="16">
        <v>210.8915269226839</v>
      </c>
      <c r="AE26" s="17">
        <v>0.11738679166551963</v>
      </c>
      <c r="AF26" s="17">
        <v>14.70056886339161</v>
      </c>
      <c r="AG26" s="17">
        <v>0</v>
      </c>
      <c r="AH26" s="17">
        <v>1.6082795778521553</v>
      </c>
      <c r="AI26" s="17">
        <v>0.11248922122702562</v>
      </c>
      <c r="AJ26" s="17">
        <v>52.26275743012281</v>
      </c>
      <c r="AK26" s="17">
        <v>0.009518966336703245</v>
      </c>
      <c r="AL26" s="17">
        <v>24.7579676176243</v>
      </c>
      <c r="AM26" s="17">
        <v>0</v>
      </c>
      <c r="AN26" s="17">
        <v>2.9206859203956093</v>
      </c>
      <c r="AO26" s="17">
        <v>10.443427799550543</v>
      </c>
      <c r="AP26" s="17">
        <v>22.010161113004546</v>
      </c>
      <c r="AQ26">
        <v>1100</v>
      </c>
    </row>
    <row r="27" spans="1:43" ht="12">
      <c r="A27">
        <v>25</v>
      </c>
      <c r="B27" t="s">
        <v>147</v>
      </c>
      <c r="C27" t="s">
        <v>152</v>
      </c>
      <c r="D27" t="s">
        <v>175</v>
      </c>
      <c r="E27" t="s">
        <v>177</v>
      </c>
      <c r="F27" s="1">
        <v>40291</v>
      </c>
      <c r="G27" s="5">
        <v>0.5125</v>
      </c>
      <c r="H27" t="s">
        <v>28</v>
      </c>
      <c r="I27" s="2">
        <v>4296315</v>
      </c>
      <c r="J27">
        <v>515937</v>
      </c>
      <c r="K27" s="2">
        <v>5870</v>
      </c>
      <c r="L27" s="4">
        <v>5.29</v>
      </c>
      <c r="M27" s="2">
        <v>50</v>
      </c>
      <c r="N27" s="4" t="s">
        <v>23</v>
      </c>
      <c r="O27" s="4"/>
      <c r="P27" s="16">
        <v>5.5</v>
      </c>
      <c r="Q27" s="4">
        <v>6.69</v>
      </c>
      <c r="R27" s="4">
        <v>152.6</v>
      </c>
      <c r="S27" s="4">
        <v>179.2</v>
      </c>
      <c r="T27" s="4">
        <v>10.2</v>
      </c>
      <c r="U27" s="4">
        <v>78.6</v>
      </c>
      <c r="V27" s="4">
        <v>13.25</v>
      </c>
      <c r="W27" s="4">
        <v>9.47</v>
      </c>
      <c r="X27" s="4">
        <v>9.85</v>
      </c>
      <c r="Y27" s="18">
        <v>1.2367027808123356</v>
      </c>
      <c r="Z27" s="4">
        <v>123.67027808123356</v>
      </c>
      <c r="AA27" s="16">
        <v>477.8322143592646</v>
      </c>
      <c r="AB27" s="16">
        <v>765.1363938789085</v>
      </c>
      <c r="AC27" s="4">
        <v>97.78422952075634</v>
      </c>
      <c r="AD27" s="16">
        <v>667.3521643581522</v>
      </c>
      <c r="AE27" s="17">
        <v>0.5209375387695587</v>
      </c>
      <c r="AF27" s="17">
        <v>19.245787884361782</v>
      </c>
      <c r="AG27" s="17">
        <v>0</v>
      </c>
      <c r="AH27" s="17">
        <v>2.1473204758550453</v>
      </c>
      <c r="AI27" s="17">
        <v>0.16186604690126855</v>
      </c>
      <c r="AJ27" s="17">
        <v>37.500540316743674</v>
      </c>
      <c r="AK27" s="17">
        <v>0.01042961371828112</v>
      </c>
      <c r="AL27" s="17">
        <v>21.669691924974597</v>
      </c>
      <c r="AM27" s="17">
        <v>0</v>
      </c>
      <c r="AN27" s="17">
        <v>3.0379868912215664</v>
      </c>
      <c r="AO27" s="17">
        <v>8.123598353111875</v>
      </c>
      <c r="AP27" s="17">
        <v>25.605653930462072</v>
      </c>
      <c r="AQ27">
        <v>460</v>
      </c>
    </row>
    <row r="28" spans="1:43" ht="12">
      <c r="A28">
        <v>26</v>
      </c>
      <c r="B28" t="s">
        <v>149</v>
      </c>
      <c r="C28" t="s">
        <v>154</v>
      </c>
      <c r="E28" t="s">
        <v>177</v>
      </c>
      <c r="F28" s="1">
        <v>40291</v>
      </c>
      <c r="G28" s="5">
        <v>0.4666666666666666</v>
      </c>
      <c r="H28" t="s">
        <v>26</v>
      </c>
      <c r="I28" s="2">
        <v>4245582</v>
      </c>
      <c r="J28">
        <v>517521</v>
      </c>
      <c r="K28" s="2">
        <v>5834</v>
      </c>
      <c r="L28" s="4">
        <v>2.43</v>
      </c>
      <c r="M28" s="2">
        <v>10</v>
      </c>
      <c r="N28" s="6"/>
      <c r="O28" s="6"/>
      <c r="P28" s="16">
        <v>12.1</v>
      </c>
      <c r="Q28" s="4">
        <v>6.4</v>
      </c>
      <c r="R28">
        <v>353.4</v>
      </c>
      <c r="S28">
        <v>410</v>
      </c>
      <c r="T28">
        <v>9.4</v>
      </c>
      <c r="U28">
        <v>72</v>
      </c>
      <c r="V28">
        <v>6.65</v>
      </c>
      <c r="W28" s="4">
        <v>3.3</v>
      </c>
      <c r="X28" s="4">
        <v>4.03</v>
      </c>
      <c r="Y28" s="18">
        <v>1.6958063125380483</v>
      </c>
      <c r="Z28" s="4">
        <v>169.5806312538048</v>
      </c>
      <c r="AA28" s="16">
        <v>484.7358581392201</v>
      </c>
      <c r="AB28" s="16">
        <v>292.18489370515084</v>
      </c>
      <c r="AC28" s="4">
        <v>57.09359991939719</v>
      </c>
      <c r="AD28" s="16">
        <v>235.09129378575363</v>
      </c>
      <c r="AE28" s="17">
        <v>1.439211797009642</v>
      </c>
      <c r="AF28" s="17">
        <v>48.81136727968779</v>
      </c>
      <c r="AG28" s="17">
        <v>0</v>
      </c>
      <c r="AH28" s="17">
        <v>9.242006744014057</v>
      </c>
      <c r="AI28" s="17">
        <v>3.1033298429268625</v>
      </c>
      <c r="AJ28" s="17">
        <v>111.1532819965393</v>
      </c>
      <c r="AK28" s="17">
        <v>0.016118846671495112</v>
      </c>
      <c r="AL28" s="17">
        <v>58.21742023772045</v>
      </c>
      <c r="AM28" s="17">
        <v>0</v>
      </c>
      <c r="AN28" s="17">
        <v>9.340476196998504</v>
      </c>
      <c r="AO28" s="17">
        <v>16.643504288772043</v>
      </c>
      <c r="AP28" s="17">
        <v>33.295901491677846</v>
      </c>
      <c r="AQ28">
        <v>150</v>
      </c>
    </row>
    <row r="29" spans="1:43" ht="12">
      <c r="A29">
        <v>27</v>
      </c>
      <c r="B29" t="s">
        <v>38</v>
      </c>
      <c r="C29" t="s">
        <v>40</v>
      </c>
      <c r="D29" t="s">
        <v>175</v>
      </c>
      <c r="E29" t="s">
        <v>177</v>
      </c>
      <c r="F29" s="1">
        <v>40291</v>
      </c>
      <c r="G29" s="5">
        <v>0.4583333333333333</v>
      </c>
      <c r="H29" t="s">
        <v>27</v>
      </c>
      <c r="I29" s="2">
        <v>4293903</v>
      </c>
      <c r="J29">
        <v>518874</v>
      </c>
      <c r="K29" s="2">
        <v>5794</v>
      </c>
      <c r="L29" s="4">
        <v>8.57</v>
      </c>
      <c r="M29" s="2">
        <v>20</v>
      </c>
      <c r="N29" s="4" t="s">
        <v>23</v>
      </c>
      <c r="O29" s="4"/>
      <c r="P29" s="16">
        <v>6.1</v>
      </c>
      <c r="Q29" s="4">
        <v>7.16</v>
      </c>
      <c r="R29" s="4">
        <v>180</v>
      </c>
      <c r="S29" s="4">
        <v>179.9</v>
      </c>
      <c r="T29" s="4">
        <v>10.4</v>
      </c>
      <c r="U29" s="4">
        <v>79.7</v>
      </c>
      <c r="V29" s="4">
        <v>8.86</v>
      </c>
      <c r="W29" s="4">
        <v>4.56</v>
      </c>
      <c r="X29" s="4">
        <v>4.37</v>
      </c>
      <c r="Y29" s="18">
        <v>1.3346684521692314</v>
      </c>
      <c r="Z29" s="4">
        <v>133.46684521692313</v>
      </c>
      <c r="AA29" s="16">
        <v>403.22216910078714</v>
      </c>
      <c r="AB29" s="16">
        <v>1201.5479401390983</v>
      </c>
      <c r="AC29" s="4">
        <v>131.70120064587715</v>
      </c>
      <c r="AD29" s="16">
        <v>1069.846739493221</v>
      </c>
      <c r="AE29" s="17">
        <v>0.7096514403990546</v>
      </c>
      <c r="AF29" s="17">
        <v>20.867958252898198</v>
      </c>
      <c r="AG29" s="17">
        <v>0</v>
      </c>
      <c r="AH29" s="17">
        <v>2.9097469499745388</v>
      </c>
      <c r="AI29" s="17">
        <v>0.3308755437914414</v>
      </c>
      <c r="AJ29" s="17">
        <v>40.389065081171786</v>
      </c>
      <c r="AK29" s="17">
        <v>0.010652375598249749</v>
      </c>
      <c r="AL29" s="17">
        <v>23.254729291973952</v>
      </c>
      <c r="AM29" s="17">
        <v>0</v>
      </c>
      <c r="AN29" s="17">
        <v>3.465174990956496</v>
      </c>
      <c r="AO29" s="17">
        <v>7.975174332805066</v>
      </c>
      <c r="AP29" s="17">
        <v>27.32853142515936</v>
      </c>
      <c r="AQ29">
        <v>1100</v>
      </c>
    </row>
    <row r="30" spans="1:42" ht="12">
      <c r="A30">
        <v>28</v>
      </c>
      <c r="B30" t="s">
        <v>120</v>
      </c>
      <c r="C30" t="s">
        <v>169</v>
      </c>
      <c r="D30" t="s">
        <v>175</v>
      </c>
      <c r="F30" s="1">
        <v>40291</v>
      </c>
      <c r="G30" s="10">
        <v>0.4270833333333333</v>
      </c>
      <c r="H30" t="s">
        <v>26</v>
      </c>
      <c r="I30" s="2">
        <v>4281028</v>
      </c>
      <c r="J30">
        <v>525683</v>
      </c>
      <c r="K30" s="2">
        <v>5520</v>
      </c>
      <c r="L30" s="4">
        <v>4.74</v>
      </c>
      <c r="M30" s="2">
        <v>80</v>
      </c>
      <c r="N30" s="2">
        <v>6</v>
      </c>
      <c r="P30" s="16">
        <v>7.4</v>
      </c>
      <c r="Q30" s="4">
        <v>7.43</v>
      </c>
      <c r="R30" s="2">
        <v>212.2</v>
      </c>
      <c r="S30" s="2">
        <v>243.7</v>
      </c>
      <c r="T30" s="2">
        <v>9.8</v>
      </c>
      <c r="U30">
        <v>75.1</v>
      </c>
      <c r="V30" s="4">
        <v>7.86</v>
      </c>
      <c r="W30" s="4">
        <v>7.86</v>
      </c>
      <c r="X30" s="4">
        <v>7.86</v>
      </c>
      <c r="Y30" s="18">
        <v>1.8920289920553737</v>
      </c>
      <c r="Z30" s="4">
        <v>189.20289920553736</v>
      </c>
      <c r="AA30" s="16">
        <v>310.40714361648776</v>
      </c>
      <c r="AB30" s="16">
        <v>661.2097374295738</v>
      </c>
      <c r="AC30" s="4">
        <v>92.48432018709518</v>
      </c>
      <c r="AD30" s="16">
        <v>568.7254172424787</v>
      </c>
      <c r="AE30" s="17">
        <v>0.8149734389573471</v>
      </c>
      <c r="AF30" s="17">
        <v>21.9108945121351</v>
      </c>
      <c r="AG30" s="17">
        <v>0</v>
      </c>
      <c r="AH30" s="17">
        <v>4.630879611531172</v>
      </c>
      <c r="AI30" s="17">
        <v>0.31241641603538256</v>
      </c>
      <c r="AJ30" s="17">
        <v>82.10508954867561</v>
      </c>
      <c r="AK30" s="17">
        <v>0.014918777981820432</v>
      </c>
      <c r="AL30" s="17">
        <v>33.325511331692724</v>
      </c>
      <c r="AM30" s="17">
        <v>0</v>
      </c>
      <c r="AN30" s="17">
        <v>4.327433420394539</v>
      </c>
      <c r="AO30" s="17">
        <v>12.430512123155893</v>
      </c>
      <c r="AP30" s="17">
        <v>35.05543699083656</v>
      </c>
    </row>
    <row r="31" spans="1:43" ht="12">
      <c r="A31">
        <v>29</v>
      </c>
      <c r="B31" t="s">
        <v>71</v>
      </c>
      <c r="C31" t="s">
        <v>72</v>
      </c>
      <c r="D31" t="s">
        <v>175</v>
      </c>
      <c r="F31" s="1">
        <v>40290</v>
      </c>
      <c r="G31" s="5">
        <v>0.4166666666666667</v>
      </c>
      <c r="H31" t="s">
        <v>17</v>
      </c>
      <c r="I31">
        <v>4253586</v>
      </c>
      <c r="J31">
        <v>535073</v>
      </c>
      <c r="K31" s="2">
        <v>4966</v>
      </c>
      <c r="L31" s="4">
        <v>0.9702457956015524</v>
      </c>
      <c r="M31">
        <v>98</v>
      </c>
      <c r="N31">
        <v>1.42</v>
      </c>
      <c r="P31" s="16">
        <v>15.1</v>
      </c>
      <c r="Q31" s="4">
        <v>8.43</v>
      </c>
      <c r="R31">
        <v>759</v>
      </c>
      <c r="S31">
        <v>884</v>
      </c>
      <c r="T31">
        <v>10.4</v>
      </c>
      <c r="U31">
        <v>79.5</v>
      </c>
      <c r="V31">
        <v>7.41</v>
      </c>
      <c r="W31" s="4">
        <v>1.56</v>
      </c>
      <c r="X31" s="4">
        <v>1.77</v>
      </c>
      <c r="Y31" s="18">
        <v>3.064983372459574</v>
      </c>
      <c r="Z31" s="4">
        <v>306.4983372459574</v>
      </c>
      <c r="AA31" s="16">
        <v>782.7624818174762</v>
      </c>
      <c r="AB31" s="16">
        <v>166.3893510815305</v>
      </c>
      <c r="AC31" s="4">
        <v>43.951904059272096</v>
      </c>
      <c r="AD31" s="16">
        <v>122.4374470222584</v>
      </c>
      <c r="AE31" s="17">
        <v>1.4884017299245882</v>
      </c>
      <c r="AF31" s="17">
        <v>62.402055372504776</v>
      </c>
      <c r="AG31" s="17">
        <v>0</v>
      </c>
      <c r="AH31" s="17">
        <v>9.433189069430307</v>
      </c>
      <c r="AI31" s="17">
        <v>1.056101116695005</v>
      </c>
      <c r="AJ31" s="17">
        <v>245.35230892735714</v>
      </c>
      <c r="AK31" s="17">
        <v>0.03145767854220681</v>
      </c>
      <c r="AL31" s="17">
        <v>89.9996358243296</v>
      </c>
      <c r="AM31" s="17">
        <v>0</v>
      </c>
      <c r="AN31" s="17">
        <v>6.120285860324016</v>
      </c>
      <c r="AO31" s="17">
        <v>32.63193492806283</v>
      </c>
      <c r="AP31" s="17">
        <v>76.46013517601475</v>
      </c>
      <c r="AQ31">
        <v>93</v>
      </c>
    </row>
    <row r="32" spans="1:43" ht="12">
      <c r="A32">
        <v>30</v>
      </c>
      <c r="B32" t="s">
        <v>97</v>
      </c>
      <c r="C32" t="s">
        <v>98</v>
      </c>
      <c r="D32" t="s">
        <v>175</v>
      </c>
      <c r="F32" s="1">
        <v>40290</v>
      </c>
      <c r="G32" s="5">
        <v>0.3958333333333333</v>
      </c>
      <c r="H32" t="s">
        <v>18</v>
      </c>
      <c r="I32">
        <v>4272703</v>
      </c>
      <c r="J32">
        <v>528753</v>
      </c>
      <c r="K32">
        <v>5356</v>
      </c>
      <c r="L32" s="4">
        <v>1.06</v>
      </c>
      <c r="M32">
        <v>80</v>
      </c>
      <c r="N32">
        <v>1.16</v>
      </c>
      <c r="P32" s="16">
        <v>14.7</v>
      </c>
      <c r="Q32" s="4">
        <v>8.28</v>
      </c>
      <c r="R32">
        <v>488</v>
      </c>
      <c r="S32">
        <v>573</v>
      </c>
      <c r="T32">
        <v>10.3</v>
      </c>
      <c r="U32">
        <v>70.1</v>
      </c>
      <c r="V32">
        <v>6.49</v>
      </c>
      <c r="W32" s="4">
        <v>5.27</v>
      </c>
      <c r="X32" s="4">
        <v>5.72</v>
      </c>
      <c r="Y32" s="18">
        <v>3.157403010940014</v>
      </c>
      <c r="Z32" s="4">
        <v>315.7403010940015</v>
      </c>
      <c r="AA32" s="16">
        <v>591.2863070540045</v>
      </c>
      <c r="AB32" s="16">
        <v>1623.9155035835531</v>
      </c>
      <c r="AC32" s="4">
        <v>201.81063749528454</v>
      </c>
      <c r="AD32" s="16">
        <v>1422.1048660882686</v>
      </c>
      <c r="AE32" s="17">
        <v>1.101976786070605</v>
      </c>
      <c r="AF32" s="17">
        <v>40.15632884929957</v>
      </c>
      <c r="AG32" s="17">
        <v>0</v>
      </c>
      <c r="AH32" s="17">
        <v>9.616129016310529</v>
      </c>
      <c r="AI32" s="17">
        <v>0.7853682363270417</v>
      </c>
      <c r="AJ32" s="17">
        <v>149.83904667648386</v>
      </c>
      <c r="AK32" s="17">
        <v>0.023165146191378192</v>
      </c>
      <c r="AL32" s="17">
        <v>55.727727869277054</v>
      </c>
      <c r="AM32" s="17">
        <v>0</v>
      </c>
      <c r="AN32" s="17">
        <v>5.805288901299869</v>
      </c>
      <c r="AO32" s="17">
        <v>19.723258365762444</v>
      </c>
      <c r="AP32" s="17">
        <v>50.66901529191904</v>
      </c>
      <c r="AQ32">
        <v>1100</v>
      </c>
    </row>
    <row r="33" spans="1:43" ht="12">
      <c r="A33">
        <v>31</v>
      </c>
      <c r="B33" t="s">
        <v>95</v>
      </c>
      <c r="C33" t="s">
        <v>96</v>
      </c>
      <c r="D33" t="s">
        <v>175</v>
      </c>
      <c r="F33" s="1">
        <v>40290</v>
      </c>
      <c r="G33" s="5">
        <v>0.375</v>
      </c>
      <c r="H33" t="s">
        <v>18</v>
      </c>
      <c r="I33">
        <v>4234244</v>
      </c>
      <c r="J33">
        <v>535810</v>
      </c>
      <c r="K33" s="2">
        <v>4656</v>
      </c>
      <c r="L33" s="4">
        <v>1.14</v>
      </c>
      <c r="M33" s="2">
        <v>121</v>
      </c>
      <c r="N33" s="2">
        <v>1.19</v>
      </c>
      <c r="P33" s="16">
        <v>14.5</v>
      </c>
      <c r="Q33" s="4">
        <v>8</v>
      </c>
      <c r="R33">
        <v>920</v>
      </c>
      <c r="S33">
        <v>1085</v>
      </c>
      <c r="T33">
        <v>10.6</v>
      </c>
      <c r="U33">
        <v>81.1</v>
      </c>
      <c r="V33" s="4">
        <v>12.16</v>
      </c>
      <c r="W33" s="4">
        <v>6.13</v>
      </c>
      <c r="X33" s="4">
        <v>6.24</v>
      </c>
      <c r="Y33" s="18">
        <v>3.473037476574427</v>
      </c>
      <c r="Z33" s="4">
        <v>347.3037476574427</v>
      </c>
      <c r="AA33" s="16">
        <v>1021.6515137313952</v>
      </c>
      <c r="AB33" s="16">
        <v>199.95625956821942</v>
      </c>
      <c r="AC33" s="16">
        <v>44.78187063246608</v>
      </c>
      <c r="AD33" s="16">
        <v>155.17438893575334</v>
      </c>
      <c r="AE33" s="17">
        <v>1.5642188739995373</v>
      </c>
      <c r="AF33" s="17">
        <v>68.73648549538305</v>
      </c>
      <c r="AG33" s="17">
        <v>0</v>
      </c>
      <c r="AH33" s="17">
        <v>10.122228660676052</v>
      </c>
      <c r="AI33" s="17">
        <v>0.8876861622632328</v>
      </c>
      <c r="AJ33" s="17">
        <v>373.0616715400098</v>
      </c>
      <c r="AK33" s="17">
        <v>0.0375571157076185</v>
      </c>
      <c r="AL33" s="17">
        <v>110.53979114418664</v>
      </c>
      <c r="AM33" s="17">
        <v>0</v>
      </c>
      <c r="AN33" s="17">
        <v>6.115720923791274</v>
      </c>
      <c r="AO33" s="17">
        <v>48.00481498619134</v>
      </c>
      <c r="AP33" s="17">
        <v>88.90260303866339</v>
      </c>
      <c r="AQ33" s="4"/>
    </row>
    <row r="34" spans="1:42" ht="12">
      <c r="A34">
        <v>32</v>
      </c>
      <c r="B34" t="s">
        <v>102</v>
      </c>
      <c r="C34" t="s">
        <v>103</v>
      </c>
      <c r="E34" t="s">
        <v>173</v>
      </c>
      <c r="F34" s="1">
        <v>40291</v>
      </c>
      <c r="G34" s="5">
        <v>0.4166666666666667</v>
      </c>
      <c r="H34" t="s">
        <v>110</v>
      </c>
      <c r="I34">
        <v>4295373</v>
      </c>
      <c r="J34" s="2">
        <v>515036</v>
      </c>
      <c r="K34" s="2">
        <v>5994</v>
      </c>
      <c r="L34" s="2">
        <v>1.13</v>
      </c>
      <c r="M34" s="2">
        <v>13.8</v>
      </c>
      <c r="N34" s="4">
        <v>1</v>
      </c>
      <c r="O34" s="2"/>
      <c r="P34" s="16">
        <v>3.7</v>
      </c>
      <c r="Q34" s="4">
        <v>7.44</v>
      </c>
      <c r="R34">
        <v>65.2</v>
      </c>
      <c r="S34">
        <v>109.9</v>
      </c>
      <c r="T34">
        <v>11</v>
      </c>
      <c r="U34">
        <v>83</v>
      </c>
      <c r="V34">
        <v>9.82</v>
      </c>
      <c r="W34" s="4">
        <v>2.32</v>
      </c>
      <c r="X34" s="4">
        <v>1.58</v>
      </c>
      <c r="Y34" s="18">
        <v>0.49137740574162575</v>
      </c>
      <c r="Z34" s="4">
        <v>49.13774057416257</v>
      </c>
      <c r="AA34" s="16">
        <v>164.42978100942415</v>
      </c>
      <c r="AB34" s="16">
        <v>42.70903402842261</v>
      </c>
      <c r="AC34" s="4">
        <v>33.09950137202763</v>
      </c>
      <c r="AD34" s="16">
        <v>9.609532656394975</v>
      </c>
      <c r="AE34" s="17">
        <v>3.301753317606645</v>
      </c>
      <c r="AF34" s="17">
        <v>5.970785294811517</v>
      </c>
      <c r="AG34" s="17">
        <v>0</v>
      </c>
      <c r="AH34" s="17">
        <v>0.8298269743065746</v>
      </c>
      <c r="AI34" s="17">
        <v>0</v>
      </c>
      <c r="AJ34" s="17">
        <v>7.077815425952716</v>
      </c>
      <c r="AK34" s="17">
        <v>0.016651127179682767</v>
      </c>
      <c r="AL34" s="17">
        <v>5.926752047761404</v>
      </c>
      <c r="AM34" s="17">
        <v>0</v>
      </c>
      <c r="AN34" s="17">
        <v>1.8293672185812284</v>
      </c>
      <c r="AO34" s="17">
        <v>2.9151316604094295</v>
      </c>
      <c r="AP34" s="17">
        <v>13.0187125911229</v>
      </c>
    </row>
    <row r="35" spans="1:42" ht="12">
      <c r="A35">
        <v>33</v>
      </c>
      <c r="B35" t="s">
        <v>104</v>
      </c>
      <c r="C35" t="s">
        <v>105</v>
      </c>
      <c r="E35" t="s">
        <v>173</v>
      </c>
      <c r="F35" s="1">
        <v>40291</v>
      </c>
      <c r="G35" s="5">
        <v>0.4583333333333333</v>
      </c>
      <c r="H35" t="s">
        <v>111</v>
      </c>
      <c r="I35">
        <v>4294441</v>
      </c>
      <c r="J35" s="2">
        <v>513016</v>
      </c>
      <c r="K35" s="2">
        <v>6111</v>
      </c>
      <c r="L35" s="4">
        <v>1</v>
      </c>
      <c r="M35" s="2">
        <v>10.2</v>
      </c>
      <c r="N35" s="4">
        <v>2</v>
      </c>
      <c r="O35" s="2"/>
      <c r="P35" s="16">
        <v>3.7</v>
      </c>
      <c r="Q35" s="4">
        <v>7.42</v>
      </c>
      <c r="R35" s="2">
        <v>61.5</v>
      </c>
      <c r="S35" s="2">
        <v>103.7</v>
      </c>
      <c r="T35" s="2">
        <v>11</v>
      </c>
      <c r="U35" s="2">
        <v>82.7</v>
      </c>
      <c r="V35" s="4">
        <v>10.07</v>
      </c>
      <c r="W35" s="4">
        <v>1.86</v>
      </c>
      <c r="X35" s="4">
        <v>1.66</v>
      </c>
      <c r="Y35" s="18">
        <v>0.4411118952716764</v>
      </c>
      <c r="Z35" s="4">
        <v>44.11118952716763</v>
      </c>
      <c r="AA35" s="16">
        <v>309.76265206057366</v>
      </c>
      <c r="AB35" s="16">
        <v>41.028165835846345</v>
      </c>
      <c r="AC35" s="16">
        <v>32.82253266867685</v>
      </c>
      <c r="AD35" s="16">
        <v>8.205633167169495</v>
      </c>
      <c r="AE35" s="17">
        <v>3.388380435369975</v>
      </c>
      <c r="AF35" s="17">
        <v>6.128675718213565</v>
      </c>
      <c r="AG35" s="17">
        <v>0</v>
      </c>
      <c r="AH35" s="17">
        <v>0.7503164434296282</v>
      </c>
      <c r="AI35" s="17">
        <v>0</v>
      </c>
      <c r="AJ35" s="17">
        <v>6.511092043264717</v>
      </c>
      <c r="AK35" s="17">
        <v>0.017613012778403943</v>
      </c>
      <c r="AL35" s="17">
        <v>5.795183496079339</v>
      </c>
      <c r="AM35" s="17">
        <v>0</v>
      </c>
      <c r="AN35" s="17">
        <v>1.8810652492683548</v>
      </c>
      <c r="AO35" s="17">
        <v>2.8758903184420026</v>
      </c>
      <c r="AP35" s="17">
        <v>11.915398815948498</v>
      </c>
    </row>
    <row r="36" spans="1:42" ht="12">
      <c r="A36">
        <v>34</v>
      </c>
      <c r="B36" t="s">
        <v>106</v>
      </c>
      <c r="C36" t="s">
        <v>107</v>
      </c>
      <c r="E36" t="s">
        <v>173</v>
      </c>
      <c r="F36" s="1">
        <v>40291</v>
      </c>
      <c r="G36" s="5">
        <v>0.4604166666666667</v>
      </c>
      <c r="H36" t="s">
        <v>34</v>
      </c>
      <c r="I36">
        <v>4297319</v>
      </c>
      <c r="J36" s="2">
        <v>512128</v>
      </c>
      <c r="K36" s="2">
        <v>6131</v>
      </c>
      <c r="L36" s="2">
        <v>0.66</v>
      </c>
      <c r="M36" s="2">
        <v>7.92</v>
      </c>
      <c r="N36" s="2">
        <v>0.594</v>
      </c>
      <c r="P36" s="16">
        <v>4.3</v>
      </c>
      <c r="Q36" s="4">
        <v>7.67</v>
      </c>
      <c r="R36">
        <v>65.6</v>
      </c>
      <c r="S36">
        <v>108.3</v>
      </c>
      <c r="T36">
        <v>10.67</v>
      </c>
      <c r="U36" s="2">
        <v>80</v>
      </c>
      <c r="V36" s="2">
        <v>9.74</v>
      </c>
      <c r="W36" s="4">
        <v>0.8699999999999992</v>
      </c>
      <c r="X36" s="4">
        <v>1.42</v>
      </c>
      <c r="Y36" s="18">
        <v>0.6491773311277913</v>
      </c>
      <c r="Z36" s="4">
        <v>64.91773311277915</v>
      </c>
      <c r="AA36" s="16">
        <v>278.6368229279421</v>
      </c>
      <c r="AB36" s="16">
        <v>19.39230635761467</v>
      </c>
      <c r="AC36" s="16">
        <v>31.640078794002587</v>
      </c>
      <c r="AD36" s="16">
        <v>0</v>
      </c>
      <c r="AE36" s="17">
        <v>3.237842256800642</v>
      </c>
      <c r="AF36" s="17">
        <v>1.8704380751457639</v>
      </c>
      <c r="AG36" s="17">
        <v>0</v>
      </c>
      <c r="AH36" s="17">
        <v>0.31429074315139666</v>
      </c>
      <c r="AI36" s="17">
        <v>0</v>
      </c>
      <c r="AJ36" s="17">
        <v>7.678760440257452</v>
      </c>
      <c r="AK36" s="17">
        <v>0.013944256939260036</v>
      </c>
      <c r="AL36" s="17">
        <v>5.235502381651415</v>
      </c>
      <c r="AM36" s="17">
        <v>0</v>
      </c>
      <c r="AN36" s="17">
        <v>1.8874818948211636</v>
      </c>
      <c r="AO36" s="17">
        <v>2.9102504332562185</v>
      </c>
      <c r="AP36" s="17">
        <v>14.175917116028698</v>
      </c>
    </row>
    <row r="39" ht="12">
      <c r="J39"/>
    </row>
    <row r="40" ht="12">
      <c r="J40"/>
    </row>
    <row r="41" ht="12">
      <c r="J41"/>
    </row>
    <row r="42" ht="12">
      <c r="J42"/>
    </row>
    <row r="43" ht="12">
      <c r="J43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D38" sqref="D38"/>
    </sheetView>
  </sheetViews>
  <sheetFormatPr defaultColWidth="8.8515625" defaultRowHeight="12.75"/>
  <cols>
    <col min="1" max="1" width="8.140625" style="0" bestFit="1" customWidth="1"/>
    <col min="2" max="2" width="17.421875" style="0" bestFit="1" customWidth="1"/>
    <col min="3" max="3" width="6.28125" style="0" bestFit="1" customWidth="1"/>
    <col min="4" max="4" width="8.00390625" style="0" bestFit="1" customWidth="1"/>
    <col min="5" max="5" width="11.28125" style="0" bestFit="1" customWidth="1"/>
    <col min="6" max="6" width="5.28125" style="0" bestFit="1" customWidth="1"/>
    <col min="7" max="7" width="13.00390625" style="0" bestFit="1" customWidth="1"/>
    <col min="8" max="8" width="15.28125" style="0" bestFit="1" customWidth="1"/>
    <col min="9" max="9" width="8.8515625" style="0" bestFit="1" customWidth="1"/>
    <col min="10" max="10" width="9.8515625" style="0" bestFit="1" customWidth="1"/>
    <col min="11" max="11" width="8.8515625" style="0" bestFit="1" customWidth="1"/>
    <col min="12" max="12" width="9.7109375" style="0" bestFit="1" customWidth="1"/>
    <col min="13" max="14" width="5.28125" style="0" bestFit="1" customWidth="1"/>
    <col min="15" max="17" width="6.8515625" style="0" bestFit="1" customWidth="1"/>
    <col min="18" max="18" width="6.7109375" style="0" bestFit="1" customWidth="1"/>
    <col min="19" max="20" width="5.28125" style="0" bestFit="1" customWidth="1"/>
    <col min="21" max="21" width="6.7109375" style="0" bestFit="1" customWidth="1"/>
    <col min="22" max="22" width="5.28125" style="0" bestFit="1" customWidth="1"/>
    <col min="23" max="23" width="5.421875" style="0" bestFit="1" customWidth="1"/>
    <col min="24" max="24" width="5.28125" style="0" bestFit="1" customWidth="1"/>
    <col min="25" max="16384" width="11.421875" style="0" customWidth="1"/>
  </cols>
  <sheetData>
    <row r="1" spans="1:24" ht="12.75">
      <c r="A1" s="19" t="s">
        <v>181</v>
      </c>
      <c r="B1" s="22" t="s">
        <v>9</v>
      </c>
      <c r="C1" s="23" t="s">
        <v>7</v>
      </c>
      <c r="D1" s="22" t="s">
        <v>8</v>
      </c>
      <c r="E1" s="23" t="s">
        <v>10</v>
      </c>
      <c r="F1" s="23" t="s">
        <v>182</v>
      </c>
      <c r="G1" s="23" t="s">
        <v>41</v>
      </c>
      <c r="H1" s="23" t="s">
        <v>11</v>
      </c>
      <c r="I1" s="25" t="s">
        <v>15</v>
      </c>
      <c r="J1" s="23" t="s">
        <v>14</v>
      </c>
      <c r="K1" s="23" t="s">
        <v>13</v>
      </c>
      <c r="L1" s="23" t="s">
        <v>167</v>
      </c>
      <c r="M1" s="26" t="s">
        <v>155</v>
      </c>
      <c r="N1" s="26" t="s">
        <v>156</v>
      </c>
      <c r="O1" s="26" t="s">
        <v>157</v>
      </c>
      <c r="P1" s="26" t="s">
        <v>158</v>
      </c>
      <c r="Q1" s="26" t="s">
        <v>159</v>
      </c>
      <c r="R1" s="26" t="s">
        <v>160</v>
      </c>
      <c r="S1" s="26" t="s">
        <v>161</v>
      </c>
      <c r="T1" s="26" t="s">
        <v>162</v>
      </c>
      <c r="U1" s="26" t="s">
        <v>163</v>
      </c>
      <c r="V1" s="26" t="s">
        <v>164</v>
      </c>
      <c r="W1" s="26" t="s">
        <v>165</v>
      </c>
      <c r="X1" s="26" t="s">
        <v>166</v>
      </c>
    </row>
    <row r="2" spans="1:24" ht="12.75">
      <c r="A2" s="19"/>
      <c r="B2" s="22" t="s">
        <v>4</v>
      </c>
      <c r="C2" s="23" t="s">
        <v>129</v>
      </c>
      <c r="D2" s="22" t="s">
        <v>5</v>
      </c>
      <c r="E2" s="23" t="s">
        <v>5</v>
      </c>
      <c r="F2" s="23"/>
      <c r="G2" s="23" t="s">
        <v>6</v>
      </c>
      <c r="I2" s="25" t="s">
        <v>5</v>
      </c>
      <c r="J2" s="23" t="s">
        <v>12</v>
      </c>
      <c r="K2" s="23" t="s">
        <v>12</v>
      </c>
      <c r="M2" s="26" t="s">
        <v>47</v>
      </c>
      <c r="N2" s="26" t="s">
        <v>47</v>
      </c>
      <c r="O2" s="26" t="s">
        <v>47</v>
      </c>
      <c r="P2" s="26" t="s">
        <v>47</v>
      </c>
      <c r="Q2" s="26" t="s">
        <v>47</v>
      </c>
      <c r="R2" s="26" t="s">
        <v>47</v>
      </c>
      <c r="S2" s="26" t="s">
        <v>47</v>
      </c>
      <c r="T2" s="26" t="s">
        <v>47</v>
      </c>
      <c r="U2" s="26" t="s">
        <v>47</v>
      </c>
      <c r="V2" s="26" t="s">
        <v>47</v>
      </c>
      <c r="W2" s="26" t="s">
        <v>47</v>
      </c>
      <c r="X2" s="26" t="s">
        <v>47</v>
      </c>
    </row>
    <row r="3" spans="1:24" ht="12.75">
      <c r="A3" s="20" t="s">
        <v>183</v>
      </c>
      <c r="B3" s="27">
        <v>52</v>
      </c>
      <c r="C3" s="20">
        <v>-6.5</v>
      </c>
      <c r="D3" s="20">
        <v>968</v>
      </c>
      <c r="E3" s="20">
        <f>D3-744</f>
        <v>224</v>
      </c>
      <c r="F3" s="21">
        <v>5.71</v>
      </c>
      <c r="G3" s="21">
        <v>5.0989010989010985</v>
      </c>
      <c r="I3" s="24">
        <v>81.724</v>
      </c>
      <c r="J3" s="21">
        <v>14.23</v>
      </c>
      <c r="K3" s="21">
        <v>14.51</v>
      </c>
      <c r="M3" s="17">
        <v>0</v>
      </c>
      <c r="N3" s="17">
        <v>0.25939913525233604</v>
      </c>
      <c r="O3" s="17">
        <v>0</v>
      </c>
      <c r="P3" s="17">
        <v>0.20591101727872252</v>
      </c>
      <c r="Q3" s="17">
        <v>0</v>
      </c>
      <c r="R3" s="17">
        <v>0.1852201313992402</v>
      </c>
      <c r="S3" s="17">
        <v>0</v>
      </c>
      <c r="T3" s="17">
        <v>0.21700364811720513</v>
      </c>
      <c r="U3" s="17">
        <v>0.033353279196216466</v>
      </c>
      <c r="V3" s="17">
        <v>0.14284299300248884</v>
      </c>
      <c r="W3" s="17">
        <v>0.05144599680671381</v>
      </c>
      <c r="X3" s="17">
        <v>0.4407670202702325</v>
      </c>
    </row>
    <row r="4" spans="1:24" ht="12.75">
      <c r="A4" s="20" t="s">
        <v>184</v>
      </c>
      <c r="B4" s="27">
        <v>48</v>
      </c>
      <c r="C4" s="20">
        <v>-7</v>
      </c>
      <c r="D4" s="20">
        <v>993</v>
      </c>
      <c r="E4" s="20">
        <f aca="true" t="shared" si="0" ref="E4:E17">D4-744</f>
        <v>249</v>
      </c>
      <c r="F4" s="21">
        <v>5.88</v>
      </c>
      <c r="G4" s="21">
        <v>10.901098901098901</v>
      </c>
      <c r="I4" s="24">
        <v>91.028</v>
      </c>
      <c r="J4" s="21">
        <v>0.98</v>
      </c>
      <c r="K4" s="21">
        <v>1.23</v>
      </c>
      <c r="M4" s="17">
        <v>0</v>
      </c>
      <c r="N4" s="17">
        <v>0.38574408648115033</v>
      </c>
      <c r="O4" s="17">
        <v>0</v>
      </c>
      <c r="P4" s="17">
        <v>0.6323980351288712</v>
      </c>
      <c r="Q4" s="17">
        <v>0.058549200794613766</v>
      </c>
      <c r="R4" s="17">
        <v>0.3577072264136607</v>
      </c>
      <c r="S4" s="17">
        <v>0</v>
      </c>
      <c r="T4" s="17">
        <v>0.271444333155262</v>
      </c>
      <c r="U4" s="17">
        <v>0.3804014254851967</v>
      </c>
      <c r="V4" s="17">
        <v>0.3174565540553309</v>
      </c>
      <c r="W4" s="17">
        <v>0.06088251085559161</v>
      </c>
      <c r="X4" s="17">
        <v>1.3751157553519984</v>
      </c>
    </row>
    <row r="5" spans="1:24" ht="12.75">
      <c r="A5" s="20" t="s">
        <v>185</v>
      </c>
      <c r="B5" s="27">
        <v>43</v>
      </c>
      <c r="C5" s="20">
        <v>-6.5</v>
      </c>
      <c r="D5" s="20">
        <v>1083</v>
      </c>
      <c r="E5" s="20">
        <f t="shared" si="0"/>
        <v>339</v>
      </c>
      <c r="F5" s="21">
        <v>6.28</v>
      </c>
      <c r="G5" s="21">
        <v>45.6</v>
      </c>
      <c r="I5" s="24">
        <v>83.525</v>
      </c>
      <c r="J5" s="21">
        <v>15.9</v>
      </c>
      <c r="K5" s="21">
        <v>16.13</v>
      </c>
      <c r="M5" s="17">
        <v>0</v>
      </c>
      <c r="N5" s="17">
        <v>0.2978749220054872</v>
      </c>
      <c r="O5" s="17">
        <v>0</v>
      </c>
      <c r="P5" s="17">
        <v>0.5916909952277195</v>
      </c>
      <c r="Q5" s="17">
        <v>0.3455378282108384</v>
      </c>
      <c r="R5" s="17">
        <v>0.4872087716003575</v>
      </c>
      <c r="S5" s="17">
        <v>0</v>
      </c>
      <c r="T5" s="17">
        <v>0.1830145256759097</v>
      </c>
      <c r="U5" s="17">
        <v>0.31615153695708104</v>
      </c>
      <c r="V5" s="17">
        <v>0.860813377150458</v>
      </c>
      <c r="W5" s="17">
        <v>0.4396556900233582</v>
      </c>
      <c r="X5" s="17">
        <v>1.7536774787937288</v>
      </c>
    </row>
    <row r="6" spans="1:24" ht="12.75">
      <c r="A6" s="20" t="s">
        <v>186</v>
      </c>
      <c r="B6" s="27">
        <v>38</v>
      </c>
      <c r="C6" s="20">
        <v>-6.5</v>
      </c>
      <c r="D6" s="20">
        <v>1112</v>
      </c>
      <c r="E6" s="20">
        <f t="shared" si="0"/>
        <v>368</v>
      </c>
      <c r="F6" s="21">
        <v>5.4</v>
      </c>
      <c r="G6" s="21">
        <v>4.835164835164836</v>
      </c>
      <c r="I6" s="24">
        <v>70.674</v>
      </c>
      <c r="J6" s="21">
        <v>16.38</v>
      </c>
      <c r="K6" s="21">
        <v>16.51</v>
      </c>
      <c r="M6" s="17">
        <v>0</v>
      </c>
      <c r="N6" s="17">
        <v>0.21483455046160088</v>
      </c>
      <c r="O6" s="17">
        <v>0</v>
      </c>
      <c r="P6" s="17">
        <v>0.3400527825570603</v>
      </c>
      <c r="Q6" s="17">
        <v>0.1581070837309597</v>
      </c>
      <c r="R6" s="17">
        <v>0.3276395454340674</v>
      </c>
      <c r="S6" s="17">
        <v>0</v>
      </c>
      <c r="T6" s="17">
        <v>0.1327242105122918</v>
      </c>
      <c r="U6" s="17">
        <v>0.2429991753677054</v>
      </c>
      <c r="V6" s="17">
        <v>0.3953090321785446</v>
      </c>
      <c r="W6" s="17">
        <v>0.1333997396947902</v>
      </c>
      <c r="X6" s="17">
        <v>1.3248861142493094</v>
      </c>
    </row>
    <row r="7" spans="1:24" ht="12.75">
      <c r="A7" s="20" t="s">
        <v>187</v>
      </c>
      <c r="B7" s="27">
        <v>34</v>
      </c>
      <c r="C7" s="20">
        <v>-6.5</v>
      </c>
      <c r="D7" s="20">
        <v>1151</v>
      </c>
      <c r="E7" s="20">
        <f t="shared" si="0"/>
        <v>407</v>
      </c>
      <c r="F7" s="21">
        <v>6.16</v>
      </c>
      <c r="G7" s="21">
        <v>6.186813186813187</v>
      </c>
      <c r="I7" s="24">
        <v>108.78</v>
      </c>
      <c r="J7" s="21">
        <v>19.19</v>
      </c>
      <c r="K7" s="21">
        <v>19.65</v>
      </c>
      <c r="M7" s="17">
        <v>0</v>
      </c>
      <c r="N7" s="17">
        <v>0.17488679512689914</v>
      </c>
      <c r="O7" s="17">
        <v>0</v>
      </c>
      <c r="P7" s="17">
        <v>0.3636037329379588</v>
      </c>
      <c r="Q7" s="17">
        <v>0.16349217879615827</v>
      </c>
      <c r="R7" s="17">
        <v>0.38784211919809414</v>
      </c>
      <c r="S7" s="17">
        <v>0</v>
      </c>
      <c r="T7" s="17">
        <v>0.11760230238050352</v>
      </c>
      <c r="U7" s="17">
        <v>0.28539446959736103</v>
      </c>
      <c r="V7" s="17">
        <v>0.35870920812765006</v>
      </c>
      <c r="W7" s="17">
        <v>0.0938226111473905</v>
      </c>
      <c r="X7" s="17">
        <v>0.797594237027655</v>
      </c>
    </row>
    <row r="8" spans="1:24" ht="12.75">
      <c r="A8" s="20" t="s">
        <v>188</v>
      </c>
      <c r="B8" s="27">
        <v>32</v>
      </c>
      <c r="C8" s="20">
        <v>-6.5</v>
      </c>
      <c r="D8" s="20">
        <v>1091</v>
      </c>
      <c r="E8" s="20">
        <f t="shared" si="0"/>
        <v>347</v>
      </c>
      <c r="F8" s="21">
        <v>5.8</v>
      </c>
      <c r="G8" s="21">
        <v>13.219780219780219</v>
      </c>
      <c r="I8" s="24">
        <v>100.488</v>
      </c>
      <c r="J8" s="21">
        <v>19.69</v>
      </c>
      <c r="K8" s="21">
        <v>20</v>
      </c>
      <c r="M8" s="17">
        <v>0</v>
      </c>
      <c r="N8" s="17">
        <v>0.11576296909604697</v>
      </c>
      <c r="O8" s="17">
        <v>0</v>
      </c>
      <c r="P8" s="17">
        <v>0.3469627930945218</v>
      </c>
      <c r="Q8" s="17">
        <v>0</v>
      </c>
      <c r="R8" s="17">
        <v>0.38774310180703486</v>
      </c>
      <c r="S8" s="17">
        <v>0</v>
      </c>
      <c r="T8" s="17">
        <v>0.08386040433290337</v>
      </c>
      <c r="U8" s="17">
        <v>0.2773849228032099</v>
      </c>
      <c r="V8" s="17">
        <v>0.08979202522436952</v>
      </c>
      <c r="W8" s="17">
        <v>0.09673788238912</v>
      </c>
      <c r="X8" s="17">
        <v>0.6796590742614336</v>
      </c>
    </row>
    <row r="9" spans="1:24" ht="12.75">
      <c r="A9" s="20" t="s">
        <v>189</v>
      </c>
      <c r="B9" s="27">
        <v>28</v>
      </c>
      <c r="C9" s="20">
        <v>-6.5</v>
      </c>
      <c r="D9" s="20">
        <v>1140</v>
      </c>
      <c r="E9" s="20">
        <f t="shared" si="0"/>
        <v>396</v>
      </c>
      <c r="F9" s="21">
        <v>5.61</v>
      </c>
      <c r="G9" s="21">
        <v>11.384615384615385</v>
      </c>
      <c r="I9" s="24">
        <v>86.796</v>
      </c>
      <c r="J9" s="21">
        <v>14.2</v>
      </c>
      <c r="K9" s="21">
        <v>14.22</v>
      </c>
      <c r="M9" s="17">
        <v>0</v>
      </c>
      <c r="N9" s="17">
        <v>0.7889405684494516</v>
      </c>
      <c r="O9" s="17">
        <v>0</v>
      </c>
      <c r="P9" s="17">
        <v>0.0976573474447986</v>
      </c>
      <c r="Q9" s="17">
        <v>1.1278974835646145</v>
      </c>
      <c r="R9" s="17">
        <v>0.4197317201731776</v>
      </c>
      <c r="S9" s="17">
        <v>0</v>
      </c>
      <c r="T9" s="17">
        <v>0.1643940412802381</v>
      </c>
      <c r="U9" s="17">
        <v>0.23353418932116546</v>
      </c>
      <c r="V9" s="17">
        <v>4.042893460457319</v>
      </c>
      <c r="W9" s="17">
        <v>0.3341288096016415</v>
      </c>
      <c r="X9" s="17">
        <v>1.2756851879012396</v>
      </c>
    </row>
    <row r="10" spans="1:24" ht="12.75">
      <c r="A10" s="20" t="s">
        <v>190</v>
      </c>
      <c r="B10" s="27">
        <v>25</v>
      </c>
      <c r="C10" s="20">
        <v>-6.5</v>
      </c>
      <c r="D10" s="20">
        <v>1114</v>
      </c>
      <c r="E10" s="20">
        <f t="shared" si="0"/>
        <v>370</v>
      </c>
      <c r="F10" s="21">
        <v>5.99</v>
      </c>
      <c r="G10" s="21">
        <v>6.967032967032967</v>
      </c>
      <c r="I10" s="24">
        <v>90.361</v>
      </c>
      <c r="J10" s="21">
        <v>0.31</v>
      </c>
      <c r="K10" s="21">
        <v>0.57</v>
      </c>
      <c r="M10" s="17">
        <v>0</v>
      </c>
      <c r="N10" s="17">
        <v>0.26159788832102726</v>
      </c>
      <c r="O10" s="17">
        <v>0</v>
      </c>
      <c r="P10" s="17">
        <v>0.09723194764085562</v>
      </c>
      <c r="Q10" s="17">
        <v>0</v>
      </c>
      <c r="R10" s="17">
        <v>0.03944912870340731</v>
      </c>
      <c r="S10" s="17">
        <v>0</v>
      </c>
      <c r="T10" s="17">
        <v>0.2230733017719374</v>
      </c>
      <c r="U10" s="17">
        <v>0</v>
      </c>
      <c r="V10" s="17">
        <v>0.09548211034611184</v>
      </c>
      <c r="W10" s="17">
        <v>0.0626089750671703</v>
      </c>
      <c r="X10" s="17">
        <v>0.4540516563793877</v>
      </c>
    </row>
    <row r="11" spans="1:24" ht="12.75">
      <c r="A11" s="20" t="s">
        <v>191</v>
      </c>
      <c r="B11" s="27">
        <v>22</v>
      </c>
      <c r="C11" s="20">
        <v>-6.5</v>
      </c>
      <c r="D11" s="20">
        <v>1117</v>
      </c>
      <c r="E11" s="20">
        <f t="shared" si="0"/>
        <v>373</v>
      </c>
      <c r="F11" s="21">
        <v>5.89</v>
      </c>
      <c r="G11" s="21">
        <v>15.406593406593407</v>
      </c>
      <c r="I11" s="24">
        <v>96.467</v>
      </c>
      <c r="J11" s="21">
        <v>0.69</v>
      </c>
      <c r="K11" s="21">
        <v>0.98</v>
      </c>
      <c r="M11" s="17">
        <v>0.06715339388625473</v>
      </c>
      <c r="N11" s="17">
        <v>0.11368381347460674</v>
      </c>
      <c r="O11" s="17">
        <v>0</v>
      </c>
      <c r="P11" s="17">
        <v>0.38572744143804694</v>
      </c>
      <c r="Q11" s="17">
        <v>0</v>
      </c>
      <c r="R11" s="17">
        <v>0.2399941517116183</v>
      </c>
      <c r="S11" s="17">
        <v>0</v>
      </c>
      <c r="T11" s="17">
        <v>0.08403036187731876</v>
      </c>
      <c r="U11" s="17">
        <v>0.7650491618367431</v>
      </c>
      <c r="V11" s="17">
        <v>0.12923163964754508</v>
      </c>
      <c r="W11" s="17">
        <v>0.10120221390036853</v>
      </c>
      <c r="X11" s="17">
        <v>1.3901141842136455</v>
      </c>
    </row>
    <row r="12" spans="1:24" ht="12.75">
      <c r="A12" s="20" t="s">
        <v>192</v>
      </c>
      <c r="B12" s="27">
        <v>17</v>
      </c>
      <c r="C12" s="20">
        <v>-6.5</v>
      </c>
      <c r="D12" s="20">
        <v>1099</v>
      </c>
      <c r="E12" s="20">
        <f t="shared" si="0"/>
        <v>355</v>
      </c>
      <c r="F12" s="21">
        <v>5.78</v>
      </c>
      <c r="G12" s="21">
        <v>9.626373626373626</v>
      </c>
      <c r="I12" s="24">
        <v>75.171</v>
      </c>
      <c r="J12" s="21">
        <v>1.95</v>
      </c>
      <c r="K12" s="21">
        <v>2.1</v>
      </c>
      <c r="M12" s="17">
        <v>0</v>
      </c>
      <c r="N12" s="17">
        <v>0.1280627385634838</v>
      </c>
      <c r="O12" s="17">
        <v>0</v>
      </c>
      <c r="P12" s="17">
        <v>0.23663028270925385</v>
      </c>
      <c r="Q12" s="17">
        <v>0</v>
      </c>
      <c r="R12" s="17">
        <v>0.1959578173278659</v>
      </c>
      <c r="S12" s="17">
        <v>0</v>
      </c>
      <c r="T12" s="17">
        <v>0.08959055998933417</v>
      </c>
      <c r="U12" s="17">
        <v>0.2639979993943636</v>
      </c>
      <c r="V12" s="17">
        <v>0.05893739047242176</v>
      </c>
      <c r="W12" s="17">
        <v>0.06979942337465664</v>
      </c>
      <c r="X12" s="17">
        <v>0.7343379950549881</v>
      </c>
    </row>
    <row r="13" spans="1:24" ht="12.75">
      <c r="A13" s="20" t="s">
        <v>193</v>
      </c>
      <c r="B13" s="27">
        <v>14</v>
      </c>
      <c r="C13" s="20">
        <v>-6.5</v>
      </c>
      <c r="D13" s="20">
        <v>1138</v>
      </c>
      <c r="E13" s="20">
        <f t="shared" si="0"/>
        <v>394</v>
      </c>
      <c r="F13" s="21">
        <v>5.92</v>
      </c>
      <c r="G13" s="21">
        <v>14.956043956043956</v>
      </c>
      <c r="I13" s="24">
        <v>84.226</v>
      </c>
      <c r="J13" s="21">
        <v>1.7</v>
      </c>
      <c r="K13" s="21">
        <v>1.95</v>
      </c>
      <c r="M13" s="17">
        <v>0</v>
      </c>
      <c r="N13" s="17">
        <v>0.24684765915745416</v>
      </c>
      <c r="O13" s="17">
        <v>0</v>
      </c>
      <c r="P13" s="17">
        <v>0.28142057698924755</v>
      </c>
      <c r="Q13" s="17">
        <v>0</v>
      </c>
      <c r="R13" s="17">
        <v>0.2820537389065878</v>
      </c>
      <c r="S13" s="17">
        <v>0</v>
      </c>
      <c r="T13" s="17">
        <v>0.1739225891039649</v>
      </c>
      <c r="U13" s="17">
        <v>0.763013196727195</v>
      </c>
      <c r="V13" s="17">
        <v>0.13720712939605922</v>
      </c>
      <c r="W13" s="17">
        <v>0.08148314955550465</v>
      </c>
      <c r="X13" s="17">
        <v>0.6164884958094615</v>
      </c>
    </row>
    <row r="14" spans="1:24" ht="12.75">
      <c r="A14" s="20" t="s">
        <v>194</v>
      </c>
      <c r="B14" s="27">
        <v>10</v>
      </c>
      <c r="C14" s="20">
        <v>-6.5</v>
      </c>
      <c r="D14" s="20">
        <v>1084</v>
      </c>
      <c r="E14" s="20">
        <f t="shared" si="0"/>
        <v>340</v>
      </c>
      <c r="F14" s="21">
        <v>6.09</v>
      </c>
      <c r="G14" s="21">
        <v>17.153846153846153</v>
      </c>
      <c r="I14" s="24">
        <v>79.793</v>
      </c>
      <c r="J14" s="21">
        <v>15.69</v>
      </c>
      <c r="K14" s="21">
        <v>15.9</v>
      </c>
      <c r="M14" s="17">
        <v>0</v>
      </c>
      <c r="N14" s="17">
        <v>0.13777368328811848</v>
      </c>
      <c r="O14" s="17">
        <v>0</v>
      </c>
      <c r="P14" s="17">
        <v>0.5048255227405827</v>
      </c>
      <c r="Q14" s="17">
        <v>0</v>
      </c>
      <c r="R14" s="17">
        <v>0.4020070070681707</v>
      </c>
      <c r="S14" s="17">
        <v>0</v>
      </c>
      <c r="T14" s="17">
        <v>0.11008778822266306</v>
      </c>
      <c r="U14" s="17">
        <v>1.2521955280602228</v>
      </c>
      <c r="V14" s="17">
        <v>0.1188243179778639</v>
      </c>
      <c r="W14" s="17">
        <v>0.1267959567659728</v>
      </c>
      <c r="X14" s="17">
        <v>0.893520926544906</v>
      </c>
    </row>
    <row r="15" spans="1:24" ht="12.75">
      <c r="A15" s="20" t="s">
        <v>195</v>
      </c>
      <c r="B15" s="27">
        <v>7</v>
      </c>
      <c r="C15" s="20">
        <v>-6.5</v>
      </c>
      <c r="D15" s="20">
        <v>1111</v>
      </c>
      <c r="E15" s="20">
        <f t="shared" si="0"/>
        <v>367</v>
      </c>
      <c r="F15" s="21">
        <v>5.85</v>
      </c>
      <c r="G15" s="21">
        <v>8.780219780219781</v>
      </c>
      <c r="I15" s="24">
        <v>88.905</v>
      </c>
      <c r="J15" s="21">
        <v>18.1</v>
      </c>
      <c r="K15" s="21">
        <v>18.43</v>
      </c>
      <c r="M15" s="17">
        <v>0</v>
      </c>
      <c r="N15" s="17">
        <v>0.20790673033253299</v>
      </c>
      <c r="O15" s="17">
        <v>0</v>
      </c>
      <c r="P15" s="17">
        <v>0.815810291593223</v>
      </c>
      <c r="Q15" s="17">
        <v>0.022859237948251954</v>
      </c>
      <c r="R15" s="17">
        <v>0.5114956372582914</v>
      </c>
      <c r="S15" s="17">
        <v>0</v>
      </c>
      <c r="T15" s="17">
        <v>0.152383840294171</v>
      </c>
      <c r="U15" s="17">
        <v>1.3185799098611992</v>
      </c>
      <c r="V15" s="17">
        <v>0.1492690218924203</v>
      </c>
      <c r="W15" s="17">
        <v>0.06818559203743892</v>
      </c>
      <c r="X15" s="17">
        <v>0.6115388157964724</v>
      </c>
    </row>
    <row r="16" spans="1:24" ht="12.75">
      <c r="A16" s="20" t="s">
        <v>196</v>
      </c>
      <c r="B16" s="27">
        <v>3</v>
      </c>
      <c r="C16" s="20">
        <v>-6.5</v>
      </c>
      <c r="D16" s="20">
        <v>1140</v>
      </c>
      <c r="E16" s="20">
        <f t="shared" si="0"/>
        <v>396</v>
      </c>
      <c r="F16" s="21">
        <v>5.48</v>
      </c>
      <c r="G16" s="21">
        <v>5.4725274725274735</v>
      </c>
      <c r="I16" s="24">
        <v>82.437</v>
      </c>
      <c r="J16" s="21">
        <v>2.6</v>
      </c>
      <c r="K16" s="21">
        <v>2.8</v>
      </c>
      <c r="M16" s="17">
        <v>0</v>
      </c>
      <c r="N16" s="17">
        <v>0.20550116567813392</v>
      </c>
      <c r="O16" s="17">
        <v>0</v>
      </c>
      <c r="P16" s="17">
        <v>0.6174441010259422</v>
      </c>
      <c r="Q16" s="17">
        <v>0</v>
      </c>
      <c r="R16" s="17">
        <v>0.3308213042667715</v>
      </c>
      <c r="S16" s="17">
        <v>0</v>
      </c>
      <c r="T16" s="17">
        <v>0.15396279069820398</v>
      </c>
      <c r="U16" s="17">
        <v>0.3341111799083298</v>
      </c>
      <c r="V16" s="17">
        <v>0.09670783099367466</v>
      </c>
      <c r="W16" s="17">
        <v>0.1071519810040162</v>
      </c>
      <c r="X16" s="17">
        <v>0.9802771794699168</v>
      </c>
    </row>
    <row r="17" spans="1:24" ht="12.75">
      <c r="A17" s="20" t="s">
        <v>197</v>
      </c>
      <c r="B17" s="27">
        <v>0</v>
      </c>
      <c r="C17" s="20">
        <v>-6.5</v>
      </c>
      <c r="D17" s="20">
        <v>1139</v>
      </c>
      <c r="E17" s="20">
        <f t="shared" si="0"/>
        <v>395</v>
      </c>
      <c r="F17" s="21">
        <v>5.81</v>
      </c>
      <c r="G17" s="21">
        <v>2.21978021978022</v>
      </c>
      <c r="I17" s="24">
        <v>78.394</v>
      </c>
      <c r="J17" s="21">
        <v>0.95</v>
      </c>
      <c r="K17" s="21">
        <v>1.3</v>
      </c>
      <c r="M17" s="17">
        <v>0</v>
      </c>
      <c r="N17" s="17">
        <v>0.3205969650145931</v>
      </c>
      <c r="O17" s="17">
        <v>0</v>
      </c>
      <c r="P17" s="17">
        <v>0.5201603465478997</v>
      </c>
      <c r="Q17" s="17">
        <v>0.03279973095579568</v>
      </c>
      <c r="R17" s="17">
        <v>0.3302380018176224</v>
      </c>
      <c r="S17" s="17">
        <v>0</v>
      </c>
      <c r="T17" s="17">
        <v>0.20519432876318114</v>
      </c>
      <c r="U17" s="17">
        <v>0.2269993654258334</v>
      </c>
      <c r="V17" s="17">
        <v>0.2947286277902466</v>
      </c>
      <c r="W17" s="17">
        <v>0.1196251623134383</v>
      </c>
      <c r="X17" s="17">
        <v>0.9044680976838073</v>
      </c>
    </row>
    <row r="18" spans="1:24" ht="12.75">
      <c r="A18" s="20"/>
      <c r="B18" s="27"/>
      <c r="C18" s="20"/>
      <c r="D18" s="20"/>
      <c r="E18" s="20"/>
      <c r="F18" s="21"/>
      <c r="G18" s="21"/>
      <c r="I18" s="24"/>
      <c r="J18" s="21"/>
      <c r="K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2.75">
      <c r="A19" s="20" t="s">
        <v>198</v>
      </c>
      <c r="B19" s="27">
        <v>153.5</v>
      </c>
      <c r="C19" s="20">
        <v>-7.5</v>
      </c>
      <c r="D19" s="20">
        <v>1008</v>
      </c>
      <c r="E19" s="20">
        <f>D19-744</f>
        <v>264</v>
      </c>
      <c r="F19" s="21">
        <v>5.67</v>
      </c>
      <c r="G19" s="21">
        <v>7.648351648351649</v>
      </c>
      <c r="I19" s="24">
        <v>85.49</v>
      </c>
      <c r="J19" s="21">
        <v>2.3</v>
      </c>
      <c r="K19" s="21">
        <v>2.45</v>
      </c>
      <c r="M19" s="17">
        <v>0</v>
      </c>
      <c r="N19" s="17">
        <v>0.06800126854618385</v>
      </c>
      <c r="O19" s="17">
        <v>0</v>
      </c>
      <c r="P19" s="17">
        <v>0.17021391743567138</v>
      </c>
      <c r="Q19" s="17">
        <v>0</v>
      </c>
      <c r="R19" s="17">
        <v>0.2227903300941231</v>
      </c>
      <c r="S19" s="17">
        <v>0</v>
      </c>
      <c r="T19" s="17">
        <v>0.05837578734038265</v>
      </c>
      <c r="U19" s="17">
        <v>0</v>
      </c>
      <c r="V19" s="17">
        <v>0.04662091227677543</v>
      </c>
      <c r="W19" s="17">
        <v>0.038741409815500054</v>
      </c>
      <c r="X19" s="17">
        <v>0.3485272573434953</v>
      </c>
    </row>
    <row r="20" spans="1:24" ht="12.75">
      <c r="A20" s="20" t="s">
        <v>199</v>
      </c>
      <c r="B20" s="27">
        <v>138</v>
      </c>
      <c r="C20" s="20">
        <v>-7.2</v>
      </c>
      <c r="D20" s="20">
        <v>1032</v>
      </c>
      <c r="E20" s="20">
        <f>D20-744</f>
        <v>288</v>
      </c>
      <c r="F20" s="21">
        <v>4.44</v>
      </c>
      <c r="G20" s="21">
        <v>3.5274725274725274</v>
      </c>
      <c r="I20" s="24">
        <v>81.416</v>
      </c>
      <c r="J20" s="21">
        <v>16.13</v>
      </c>
      <c r="K20" s="21">
        <v>16.3</v>
      </c>
      <c r="M20" s="17">
        <v>0</v>
      </c>
      <c r="N20" s="17">
        <v>0.3078854123364675</v>
      </c>
      <c r="O20" s="17">
        <v>0</v>
      </c>
      <c r="P20" s="17">
        <v>0.5967651465769811</v>
      </c>
      <c r="Q20" s="17">
        <v>0.04232465392615366</v>
      </c>
      <c r="R20" s="17">
        <v>0.31487170293602684</v>
      </c>
      <c r="S20" s="17">
        <v>0</v>
      </c>
      <c r="T20" s="17">
        <v>0.21190818722418556</v>
      </c>
      <c r="U20" s="17">
        <v>0.26182340312614216</v>
      </c>
      <c r="V20" s="17">
        <v>0.23971984101027777</v>
      </c>
      <c r="W20" s="17">
        <v>0.17375956640982293</v>
      </c>
      <c r="X20" s="17">
        <v>1.8852294849810816</v>
      </c>
    </row>
    <row r="21" spans="1:24" ht="12.75">
      <c r="A21" s="20" t="s">
        <v>200</v>
      </c>
      <c r="B21" s="27">
        <v>126</v>
      </c>
      <c r="C21" s="20">
        <v>-6.5</v>
      </c>
      <c r="D21" s="20">
        <v>1180</v>
      </c>
      <c r="E21" s="20">
        <f>D21-744</f>
        <v>436</v>
      </c>
      <c r="F21" s="21">
        <v>6.12</v>
      </c>
      <c r="G21" s="21">
        <v>11.659340659340659</v>
      </c>
      <c r="I21" s="24">
        <v>75.727</v>
      </c>
      <c r="J21" s="21">
        <v>0</v>
      </c>
      <c r="K21" s="21">
        <v>0.6</v>
      </c>
      <c r="M21" s="17">
        <v>0</v>
      </c>
      <c r="N21" s="17">
        <v>0.5198492560718992</v>
      </c>
      <c r="O21" s="17">
        <v>0</v>
      </c>
      <c r="P21" s="17">
        <v>0.8092162297952251</v>
      </c>
      <c r="Q21" s="17">
        <v>0.12493795718655444</v>
      </c>
      <c r="R21" s="17">
        <v>0.474798591920931</v>
      </c>
      <c r="S21" s="17">
        <v>0</v>
      </c>
      <c r="T21" s="17">
        <v>0.33732405891956835</v>
      </c>
      <c r="U21" s="17">
        <v>0.22390704730517944</v>
      </c>
      <c r="V21" s="17">
        <v>0.578398449193982</v>
      </c>
      <c r="W21" s="17">
        <v>0.22178702651074148</v>
      </c>
      <c r="X21" s="17">
        <v>2.305087815800075</v>
      </c>
    </row>
    <row r="22" spans="1:24" ht="12.75">
      <c r="A22" s="20" t="s">
        <v>201</v>
      </c>
      <c r="B22" s="27">
        <v>113</v>
      </c>
      <c r="C22" s="20">
        <v>-6.5</v>
      </c>
      <c r="D22" s="20">
        <v>1148</v>
      </c>
      <c r="E22" s="20">
        <f>D22-744</f>
        <v>404</v>
      </c>
      <c r="F22" s="21">
        <v>6.04</v>
      </c>
      <c r="G22" s="21">
        <v>6.857142857142857</v>
      </c>
      <c r="I22" s="24">
        <v>127.288</v>
      </c>
      <c r="J22" s="21">
        <v>5.66</v>
      </c>
      <c r="K22" s="21">
        <v>6.03</v>
      </c>
      <c r="M22" s="17">
        <v>0.09791121035481845</v>
      </c>
      <c r="N22" s="17">
        <v>0.265850405553127</v>
      </c>
      <c r="O22" s="17">
        <v>0</v>
      </c>
      <c r="P22" s="17">
        <v>0.26121007309625804</v>
      </c>
      <c r="Q22" s="17">
        <v>0.28983845666428665</v>
      </c>
      <c r="R22" s="17">
        <v>0.4095491317398841</v>
      </c>
      <c r="S22" s="17">
        <v>0</v>
      </c>
      <c r="T22" s="17">
        <v>0.11052132872709049</v>
      </c>
      <c r="U22" s="17">
        <v>0</v>
      </c>
      <c r="V22" s="17">
        <v>1.0540090854893025</v>
      </c>
      <c r="W22" s="17">
        <v>0.33333885455595225</v>
      </c>
      <c r="X22" s="17">
        <v>3.8566453515391186</v>
      </c>
    </row>
    <row r="23" spans="1:24" ht="12.75">
      <c r="A23" s="20" t="s">
        <v>202</v>
      </c>
      <c r="B23" s="27">
        <v>105</v>
      </c>
      <c r="C23" s="20">
        <v>-6.5</v>
      </c>
      <c r="D23" s="20">
        <v>463</v>
      </c>
      <c r="E23" s="20">
        <f>D23-12</f>
        <v>451</v>
      </c>
      <c r="F23" s="21">
        <v>5.93</v>
      </c>
      <c r="G23" s="21">
        <v>7.241758241758242</v>
      </c>
      <c r="I23" s="24">
        <v>85.883</v>
      </c>
      <c r="J23" s="21">
        <v>3.4</v>
      </c>
      <c r="K23" s="21">
        <v>3.58</v>
      </c>
      <c r="M23" s="17">
        <v>0.09213342333067694</v>
      </c>
      <c r="N23" s="17">
        <v>0.1879218129008205</v>
      </c>
      <c r="O23" s="17">
        <v>0</v>
      </c>
      <c r="P23" s="17">
        <v>0.1226654563307986</v>
      </c>
      <c r="Q23" s="17">
        <v>0.19530348796211983</v>
      </c>
      <c r="R23" s="17">
        <v>0.3062703922326796</v>
      </c>
      <c r="S23" s="17">
        <v>0</v>
      </c>
      <c r="T23" s="17">
        <v>0.0442943533213773</v>
      </c>
      <c r="U23" s="17">
        <v>0</v>
      </c>
      <c r="V23" s="17">
        <v>0.8135052833697223</v>
      </c>
      <c r="W23" s="17">
        <v>0.3034688740307603</v>
      </c>
      <c r="X23" s="17">
        <v>1.7549675932889275</v>
      </c>
    </row>
    <row r="24" spans="1:24" ht="12.75">
      <c r="A24" s="20" t="s">
        <v>203</v>
      </c>
      <c r="B24" s="27">
        <v>96.5</v>
      </c>
      <c r="C24" s="20">
        <v>-6.5</v>
      </c>
      <c r="D24" s="20">
        <v>1196</v>
      </c>
      <c r="E24" s="20">
        <f>D24-744</f>
        <v>452</v>
      </c>
      <c r="F24" s="21">
        <v>5.87</v>
      </c>
      <c r="G24" s="21">
        <v>5.714285714285714</v>
      </c>
      <c r="I24" s="24">
        <v>93.838</v>
      </c>
      <c r="J24" s="21">
        <v>2.1</v>
      </c>
      <c r="K24" s="21">
        <v>2.3</v>
      </c>
      <c r="M24" s="17">
        <v>0</v>
      </c>
      <c r="N24" s="17">
        <v>0.0746093035009099</v>
      </c>
      <c r="O24" s="17">
        <v>0</v>
      </c>
      <c r="P24" s="17">
        <v>0.3618605423176847</v>
      </c>
      <c r="Q24" s="17">
        <v>0.048688070120560374</v>
      </c>
      <c r="R24" s="17">
        <v>0.3415391867171853</v>
      </c>
      <c r="S24" s="17">
        <v>0</v>
      </c>
      <c r="T24" s="17">
        <v>0.04330583123161995</v>
      </c>
      <c r="U24" s="17">
        <v>0.19113505101364642</v>
      </c>
      <c r="V24" s="17">
        <v>0.1779147180216654</v>
      </c>
      <c r="W24" s="17">
        <v>0.10101363265016622</v>
      </c>
      <c r="X24" s="17">
        <v>1.086325745231541</v>
      </c>
    </row>
    <row r="25" spans="1:24" ht="12.75">
      <c r="A25" s="20" t="s">
        <v>204</v>
      </c>
      <c r="B25" s="27">
        <v>89</v>
      </c>
      <c r="C25" s="20">
        <v>-6.5</v>
      </c>
      <c r="D25" s="20">
        <v>1168</v>
      </c>
      <c r="E25" s="20">
        <f aca="true" t="shared" si="1" ref="E25:E32">D25-744</f>
        <v>424</v>
      </c>
      <c r="F25" s="21">
        <v>6.26</v>
      </c>
      <c r="G25" s="21">
        <v>12.747252747252746</v>
      </c>
      <c r="I25" s="24">
        <v>89.023</v>
      </c>
      <c r="J25" s="21">
        <v>0</v>
      </c>
      <c r="K25" s="21">
        <v>0.31</v>
      </c>
      <c r="M25" s="17">
        <v>0</v>
      </c>
      <c r="N25" s="17">
        <v>0.060485028976641105</v>
      </c>
      <c r="O25" s="17">
        <v>0</v>
      </c>
      <c r="P25" s="17">
        <v>0.13372512155955307</v>
      </c>
      <c r="Q25" s="17">
        <v>0.046679481607495944</v>
      </c>
      <c r="R25" s="17">
        <v>0.19160105212125872</v>
      </c>
      <c r="S25" s="17">
        <v>0</v>
      </c>
      <c r="T25" s="17">
        <v>0.02729540832945455</v>
      </c>
      <c r="U25" s="17">
        <v>0.04748198434900962</v>
      </c>
      <c r="V25" s="17">
        <v>0.21194733569927376</v>
      </c>
      <c r="W25" s="17">
        <v>0.0829367728093438</v>
      </c>
      <c r="X25" s="17">
        <v>0.9582598264657469</v>
      </c>
    </row>
    <row r="26" spans="1:24" ht="12.75">
      <c r="A26" s="20" t="s">
        <v>205</v>
      </c>
      <c r="B26" s="27">
        <v>78</v>
      </c>
      <c r="C26" s="20">
        <v>-6.5</v>
      </c>
      <c r="D26" s="20">
        <v>1244</v>
      </c>
      <c r="E26" s="20">
        <f t="shared" si="1"/>
        <v>500</v>
      </c>
      <c r="F26" s="21">
        <v>5.99</v>
      </c>
      <c r="G26" s="21">
        <v>27.582417582417584</v>
      </c>
      <c r="I26" s="24">
        <v>81.738</v>
      </c>
      <c r="J26" s="21">
        <v>15.25</v>
      </c>
      <c r="K26" s="21">
        <v>15.69</v>
      </c>
      <c r="M26" s="17">
        <v>0</v>
      </c>
      <c r="N26" s="17">
        <v>0</v>
      </c>
      <c r="O26" s="17">
        <v>0</v>
      </c>
      <c r="P26" s="17">
        <v>0.11919074987046155</v>
      </c>
      <c r="Q26" s="17">
        <v>0</v>
      </c>
      <c r="R26" s="17">
        <v>0.13392552219814427</v>
      </c>
      <c r="S26" s="17">
        <v>0</v>
      </c>
      <c r="T26" s="17">
        <v>0.02689371533941292</v>
      </c>
      <c r="U26" s="17">
        <v>0</v>
      </c>
      <c r="V26" s="17">
        <v>0.024127294529887832</v>
      </c>
      <c r="W26" s="17">
        <v>0.048603521366734154</v>
      </c>
      <c r="X26" s="17">
        <v>0.411347022146839</v>
      </c>
    </row>
    <row r="27" spans="1:24" ht="12.75">
      <c r="A27" s="20" t="s">
        <v>206</v>
      </c>
      <c r="B27" s="27">
        <v>68</v>
      </c>
      <c r="C27" s="20">
        <v>-6.5</v>
      </c>
      <c r="D27" s="20">
        <v>1197</v>
      </c>
      <c r="E27" s="20">
        <f t="shared" si="1"/>
        <v>453</v>
      </c>
      <c r="F27" s="21">
        <v>6.25</v>
      </c>
      <c r="G27" s="21">
        <v>18.52747252747253</v>
      </c>
      <c r="I27" s="24">
        <v>87.772</v>
      </c>
      <c r="J27" s="21">
        <v>14.96</v>
      </c>
      <c r="K27" s="21">
        <v>15.25</v>
      </c>
      <c r="M27" s="17">
        <v>0</v>
      </c>
      <c r="N27" s="17">
        <v>0.17315796802786798</v>
      </c>
      <c r="O27" s="17">
        <v>0</v>
      </c>
      <c r="P27" s="17">
        <v>0.1912956518019163</v>
      </c>
      <c r="Q27" s="17">
        <v>0.20132348169524109</v>
      </c>
      <c r="R27" s="17">
        <v>0.1437276438076101</v>
      </c>
      <c r="S27" s="17">
        <v>0</v>
      </c>
      <c r="T27" s="17">
        <v>0.07054702332928973</v>
      </c>
      <c r="U27" s="17">
        <v>0.22890906630130808</v>
      </c>
      <c r="V27" s="17">
        <v>0.5705370742662623</v>
      </c>
      <c r="W27" s="17">
        <v>0.282378812569753</v>
      </c>
      <c r="X27" s="17">
        <v>2.0210672788960147</v>
      </c>
    </row>
    <row r="28" spans="1:24" ht="12.75">
      <c r="A28" s="20" t="s">
        <v>207</v>
      </c>
      <c r="B28" s="27">
        <v>58</v>
      </c>
      <c r="C28" s="20">
        <v>-6.5</v>
      </c>
      <c r="D28" s="20">
        <v>1201</v>
      </c>
      <c r="E28" s="20">
        <f t="shared" si="1"/>
        <v>457</v>
      </c>
      <c r="F28" s="21">
        <v>6.1</v>
      </c>
      <c r="G28" s="21">
        <v>10.703296703296703</v>
      </c>
      <c r="I28" s="24">
        <v>78.448</v>
      </c>
      <c r="J28" s="21">
        <v>1.3</v>
      </c>
      <c r="K28" s="21">
        <v>1.7</v>
      </c>
      <c r="M28" s="17">
        <v>0</v>
      </c>
      <c r="N28" s="17">
        <v>0.07934941032564821</v>
      </c>
      <c r="O28" s="17">
        <v>0</v>
      </c>
      <c r="P28" s="17">
        <v>0.530144472649704</v>
      </c>
      <c r="Q28" s="17">
        <v>0</v>
      </c>
      <c r="R28" s="17">
        <v>0.3250788956907351</v>
      </c>
      <c r="S28" s="17">
        <v>0</v>
      </c>
      <c r="T28" s="17">
        <v>0.057413585634011305</v>
      </c>
      <c r="U28" s="17">
        <v>1.0119884210904766</v>
      </c>
      <c r="V28" s="17">
        <v>0.13367688114136364</v>
      </c>
      <c r="W28" s="17">
        <v>0.07981773064224372</v>
      </c>
      <c r="X28" s="17">
        <v>0.9244984748786261</v>
      </c>
    </row>
    <row r="29" spans="1:24" ht="12.75">
      <c r="A29" s="20" t="s">
        <v>208</v>
      </c>
      <c r="B29" s="27">
        <v>48.5</v>
      </c>
      <c r="C29" s="20">
        <v>-6.5</v>
      </c>
      <c r="D29" s="20">
        <v>1215</v>
      </c>
      <c r="E29" s="20">
        <f t="shared" si="1"/>
        <v>471</v>
      </c>
      <c r="F29" s="21">
        <v>5.95</v>
      </c>
      <c r="G29" s="21">
        <v>16.813186813186814</v>
      </c>
      <c r="I29" s="24">
        <v>81.52</v>
      </c>
      <c r="J29" s="21">
        <v>0.6</v>
      </c>
      <c r="K29" s="21">
        <v>0.95</v>
      </c>
      <c r="M29" s="17">
        <v>0</v>
      </c>
      <c r="N29" s="17">
        <v>0.062227103792906246</v>
      </c>
      <c r="O29" s="17">
        <v>0</v>
      </c>
      <c r="P29" s="17">
        <v>0.6021253300414154</v>
      </c>
      <c r="Q29" s="17">
        <v>0</v>
      </c>
      <c r="R29" s="17">
        <v>0.3547217020468741</v>
      </c>
      <c r="S29" s="17">
        <v>0</v>
      </c>
      <c r="T29" s="17">
        <v>0.038430873178120516</v>
      </c>
      <c r="U29" s="17">
        <v>0.9284462941789513</v>
      </c>
      <c r="V29" s="17">
        <v>0.12893054599695317</v>
      </c>
      <c r="W29" s="17">
        <v>0.07182480892963827</v>
      </c>
      <c r="X29" s="17">
        <v>0.6779142023657404</v>
      </c>
    </row>
    <row r="30" spans="1:24" ht="12.75">
      <c r="A30" s="20" t="s">
        <v>0</v>
      </c>
      <c r="B30" s="27">
        <v>37</v>
      </c>
      <c r="C30" s="20">
        <v>-6.5</v>
      </c>
      <c r="D30" s="20">
        <v>1198</v>
      </c>
      <c r="E30" s="20">
        <f t="shared" si="1"/>
        <v>454</v>
      </c>
      <c r="F30" s="21">
        <v>6.6</v>
      </c>
      <c r="G30" s="21">
        <v>31.208791208791208</v>
      </c>
      <c r="I30" s="24">
        <v>87.438</v>
      </c>
      <c r="J30" s="21">
        <v>2.8</v>
      </c>
      <c r="K30" s="21">
        <v>3.4</v>
      </c>
      <c r="M30" s="17">
        <v>0</v>
      </c>
      <c r="N30" s="17">
        <v>0.10502643026221689</v>
      </c>
      <c r="O30" s="17">
        <v>0</v>
      </c>
      <c r="P30" s="17">
        <v>0.5468919448625674</v>
      </c>
      <c r="Q30" s="17">
        <v>0</v>
      </c>
      <c r="R30" s="17">
        <v>0.2044043008379205</v>
      </c>
      <c r="S30" s="17">
        <v>0</v>
      </c>
      <c r="T30" s="17">
        <v>0.08747020051339999</v>
      </c>
      <c r="U30" s="17">
        <v>0.24328213390721276</v>
      </c>
      <c r="V30" s="17">
        <v>0.07120987793836712</v>
      </c>
      <c r="W30" s="17">
        <v>0.1580539391322001</v>
      </c>
      <c r="X30" s="17">
        <v>1.0004749661670744</v>
      </c>
    </row>
    <row r="31" spans="1:24" ht="12.75">
      <c r="A31" s="20" t="s">
        <v>1</v>
      </c>
      <c r="B31" s="27">
        <v>24</v>
      </c>
      <c r="C31" s="20">
        <v>-6.5</v>
      </c>
      <c r="D31" s="20">
        <v>1200</v>
      </c>
      <c r="E31" s="20">
        <f t="shared" si="1"/>
        <v>456</v>
      </c>
      <c r="F31" s="21">
        <v>5.42</v>
      </c>
      <c r="G31" s="21">
        <v>13.68131868131868</v>
      </c>
      <c r="I31" s="24">
        <v>77.863</v>
      </c>
      <c r="J31" s="21">
        <v>2.45</v>
      </c>
      <c r="K31" s="21">
        <v>2.6</v>
      </c>
      <c r="M31" s="17">
        <v>0</v>
      </c>
      <c r="N31" s="17">
        <v>0.453789514084777</v>
      </c>
      <c r="O31" s="17">
        <v>0</v>
      </c>
      <c r="P31" s="17">
        <v>0.320361806383466</v>
      </c>
      <c r="Q31" s="17">
        <v>0.026429100003798937</v>
      </c>
      <c r="R31" s="17">
        <v>0.1830477498499402</v>
      </c>
      <c r="S31" s="17">
        <v>0</v>
      </c>
      <c r="T31" s="17">
        <v>0.3406803372036029</v>
      </c>
      <c r="U31" s="17">
        <v>0.0796814635754703</v>
      </c>
      <c r="V31" s="17">
        <v>1.6032439935446359</v>
      </c>
      <c r="W31" s="17">
        <v>0.11958630641629259</v>
      </c>
      <c r="X31" s="17">
        <v>1.7408817515587964</v>
      </c>
    </row>
    <row r="32" spans="1:24" ht="12.75">
      <c r="A32" s="20" t="s">
        <v>2</v>
      </c>
      <c r="B32" s="27">
        <v>13</v>
      </c>
      <c r="C32" s="20">
        <v>-6.2</v>
      </c>
      <c r="D32" s="20">
        <v>1203</v>
      </c>
      <c r="E32" s="20">
        <f t="shared" si="1"/>
        <v>459</v>
      </c>
      <c r="F32" s="21">
        <v>6.79</v>
      </c>
      <c r="G32" s="21">
        <v>9.384615384615383</v>
      </c>
      <c r="I32" s="24">
        <v>92.079</v>
      </c>
      <c r="J32" s="21">
        <v>14.51</v>
      </c>
      <c r="K32" s="21">
        <v>14.96</v>
      </c>
      <c r="M32" s="17">
        <v>0</v>
      </c>
      <c r="N32" s="17">
        <v>2.2665732851018587</v>
      </c>
      <c r="O32" s="17">
        <v>0</v>
      </c>
      <c r="P32" s="17">
        <v>0.7761970326631015</v>
      </c>
      <c r="Q32" s="17">
        <v>0.06076413137475307</v>
      </c>
      <c r="R32" s="17">
        <v>0.5356276757229326</v>
      </c>
      <c r="S32" s="17">
        <v>0</v>
      </c>
      <c r="T32" s="17">
        <v>1.7217189968598126</v>
      </c>
      <c r="U32" s="17">
        <v>0</v>
      </c>
      <c r="V32" s="17">
        <v>0.3919590385000038</v>
      </c>
      <c r="W32" s="17">
        <v>0.24839876421026466</v>
      </c>
      <c r="X32" s="17">
        <v>3.2572650099577527</v>
      </c>
    </row>
    <row r="33" spans="1:24" ht="12.75">
      <c r="A33" s="20" t="s">
        <v>3</v>
      </c>
      <c r="B33" s="27">
        <v>0</v>
      </c>
      <c r="C33" s="20">
        <v>-6.2</v>
      </c>
      <c r="D33" s="20">
        <v>1165</v>
      </c>
      <c r="E33" s="20">
        <f>D33-744</f>
        <v>421</v>
      </c>
      <c r="F33" s="21">
        <v>6.2</v>
      </c>
      <c r="G33" s="21">
        <v>11.21978021978022</v>
      </c>
      <c r="I33" s="24">
        <v>71.109</v>
      </c>
      <c r="J33" s="21">
        <v>3.58</v>
      </c>
      <c r="K33" s="21">
        <v>3.73</v>
      </c>
      <c r="M33" s="17">
        <v>0</v>
      </c>
      <c r="N33" s="17">
        <v>1.0181474201413125</v>
      </c>
      <c r="O33" s="17">
        <v>0</v>
      </c>
      <c r="P33" s="17">
        <v>0.24379494939007065</v>
      </c>
      <c r="Q33" s="17">
        <v>0.08237521625992979</v>
      </c>
      <c r="R33" s="17">
        <v>0.26798906863837113</v>
      </c>
      <c r="S33" s="17">
        <v>0</v>
      </c>
      <c r="T33" s="17">
        <v>0.7266921914753728</v>
      </c>
      <c r="U33" s="17">
        <v>0</v>
      </c>
      <c r="V33" s="17">
        <v>0.5469418360355999</v>
      </c>
      <c r="W33" s="17">
        <v>0.3058484084778268</v>
      </c>
      <c r="X33" s="17">
        <v>2.7169063117984757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evlab</dc:creator>
  <cp:keywords/>
  <dc:description/>
  <cp:lastModifiedBy>Howard Drossman</cp:lastModifiedBy>
  <dcterms:created xsi:type="dcterms:W3CDTF">2009-04-28T19:59:36Z</dcterms:created>
  <dcterms:modified xsi:type="dcterms:W3CDTF">2010-04-23T22:41:35Z</dcterms:modified>
  <cp:category/>
  <cp:version/>
  <cp:contentType/>
  <cp:contentStatus/>
</cp:coreProperties>
</file>